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TAR\Downloads\"/>
    </mc:Choice>
  </mc:AlternateContent>
  <xr:revisionPtr revIDLastSave="0" documentId="13_ncr:1_{59C8B2E5-03A5-4972-B6C2-D31EFC0146E0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صفحه اول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'صفحه اول'!$A$1:$I$29</definedName>
  </definedNames>
  <calcPr calcId="191029"/>
</workbook>
</file>

<file path=xl/calcChain.xml><?xml version="1.0" encoding="utf-8"?>
<calcChain xmlns="http://schemas.openxmlformats.org/spreadsheetml/2006/main">
  <c r="G7" i="15" l="1"/>
  <c r="C9" i="15"/>
  <c r="C8" i="13"/>
  <c r="A8" i="13"/>
</calcChain>
</file>

<file path=xl/sharedStrings.xml><?xml version="1.0" encoding="utf-8"?>
<sst xmlns="http://schemas.openxmlformats.org/spreadsheetml/2006/main" count="798" uniqueCount="167">
  <si>
    <t>صندوق سرمایه گذاری ثروت هامون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</si>
  <si>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</si>
  <si>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</si>
  <si>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</si>
  <si>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</si>
  <si>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</si>
  <si>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</si>
  <si>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</si>
  <si>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</si>
  <si>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</si>
  <si>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</si>
  <si>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</si>
  <si>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</si>
  <si>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</si>
  <si>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</si>
  <si>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</si>
  <si>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8.09%</t>
  </si>
  <si>
    <t>اقتصادی و خودکفایی آزادگان</t>
  </si>
  <si>
    <t>2.89%</t>
  </si>
  <si>
    <t>البرزدارو</t>
  </si>
  <si>
    <t>7.35%</t>
  </si>
  <si>
    <t>الحاوی</t>
  </si>
  <si>
    <t>1.47%</t>
  </si>
  <si>
    <t>بانک تجارت</t>
  </si>
  <si>
    <t>6.60%</t>
  </si>
  <si>
    <t>بانک‌اقتصادنوین‌</t>
  </si>
  <si>
    <t>6.45%</t>
  </si>
  <si>
    <t>بیمه کوثر</t>
  </si>
  <si>
    <t>6.91%</t>
  </si>
  <si>
    <t>پارس‌ مینو</t>
  </si>
  <si>
    <t>1.29%</t>
  </si>
  <si>
    <t>سرمایه گذاری سبحان</t>
  </si>
  <si>
    <t>7.86%</t>
  </si>
  <si>
    <t>صنایع پتروشیمی دهدشت</t>
  </si>
  <si>
    <t>4.57%</t>
  </si>
  <si>
    <t>صنایع شیمیایی کیمیاگران امروز</t>
  </si>
  <si>
    <t>2.43%</t>
  </si>
  <si>
    <t>فولاد شاهرود</t>
  </si>
  <si>
    <t>8.18%</t>
  </si>
  <si>
    <t>فولاد مبارکه اصفهان</t>
  </si>
  <si>
    <t>8.04%</t>
  </si>
  <si>
    <t>گ.س.وت.ص.پتروشیمی خلیج فارس</t>
  </si>
  <si>
    <t>2.29%</t>
  </si>
  <si>
    <t>گ.مدیریت ارزش سرمایه ص ب کشوری</t>
  </si>
  <si>
    <t>6.62%</t>
  </si>
  <si>
    <t>گروه مالی شهر</t>
  </si>
  <si>
    <t>4.83%</t>
  </si>
  <si>
    <t>گروه‌صنعتی‌سپاهان‌</t>
  </si>
  <si>
    <t>4.94%</t>
  </si>
  <si>
    <t>کارخانجات تولیدی پلاستیران</t>
  </si>
  <si>
    <t>2.74%</t>
  </si>
  <si>
    <t>کشتیرانی جمهوری اسلامی ایران</t>
  </si>
  <si>
    <t>5.57%</t>
  </si>
  <si>
    <t>تولیدی و صنعتی گوهرفام</t>
  </si>
  <si>
    <t>0.45%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</si>
  <si>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</si>
  <si>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</si>
  <si>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</si>
  <si>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</si>
  <si>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</si>
  <si>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</si>
  <si>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</si>
  <si>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</si>
  <si>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</si>
  <si>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</si>
  <si>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</si>
  <si>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</si>
  <si>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</si>
  <si>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</si>
  <si>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</si>
  <si>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</si>
  <si>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</si>
  <si>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</si>
  <si>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</si>
  <si>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</si>
  <si>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</si>
  <si>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</si>
  <si>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</si>
  <si>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</si>
  <si>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</si>
  <si>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</si>
  <si>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</si>
  <si>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</si>
  <si>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</si>
  <si>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بلوار مرزداران</t>
  </si>
  <si>
    <t>0206163097002</t>
  </si>
  <si>
    <t>سپرده کوتاه مدت</t>
  </si>
  <si>
    <t>1402/06/31</t>
  </si>
  <si>
    <t>0.00%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</si>
  <si>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</si>
  <si>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</si>
  <si>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</si>
  <si>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</si>
  <si>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</si>
  <si>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</si>
  <si>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</si>
  <si>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</si>
  <si>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</si>
  <si>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</si>
  <si>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</si>
  <si>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</si>
  <si>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</si>
  <si>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</si>
  <si>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</si>
  <si>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</si>
  <si>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</si>
  <si>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</si>
  <si>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</si>
  <si>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</si>
  <si>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</si>
  <si>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</si>
  <si>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</si>
  <si>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</si>
  <si>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-1.43%</t>
  </si>
  <si>
    <t>-9.50%</t>
  </si>
  <si>
    <t>2.86%</t>
  </si>
  <si>
    <t>-2.74%</t>
  </si>
  <si>
    <t>4.72%</t>
  </si>
  <si>
    <t>7.61%</t>
  </si>
  <si>
    <t>2.53%</t>
  </si>
  <si>
    <t>1.20%</t>
  </si>
  <si>
    <t>2.37%</t>
  </si>
  <si>
    <t>3.54%</t>
  </si>
  <si>
    <t>3.49%</t>
  </si>
  <si>
    <t>-12.44%</t>
  </si>
  <si>
    <t>-7.27%</t>
  </si>
  <si>
    <t>2.15%</t>
  </si>
  <si>
    <t>10.29%</t>
  </si>
  <si>
    <t>10.55%</t>
  </si>
  <si>
    <t>5.84%</t>
  </si>
  <si>
    <t>1.07%</t>
  </si>
  <si>
    <t>4.85%</t>
  </si>
  <si>
    <t>10.66%</t>
  </si>
  <si>
    <t>9.92%</t>
  </si>
  <si>
    <t>4.55%</t>
  </si>
  <si>
    <t>0.14%</t>
  </si>
  <si>
    <t>4.31%</t>
  </si>
  <si>
    <t>5.54%</t>
  </si>
  <si>
    <t>5.28%</t>
  </si>
  <si>
    <t>3.77%</t>
  </si>
  <si>
    <t>9.60%</t>
  </si>
  <si>
    <t>32.39%</t>
  </si>
  <si>
    <t>24.32%</t>
  </si>
  <si>
    <t>22.03%</t>
  </si>
  <si>
    <t>20.39%</t>
  </si>
  <si>
    <t>0.73%</t>
  </si>
  <si>
    <t>2.22%</t>
  </si>
  <si>
    <t>-1.28%</t>
  </si>
  <si>
    <t>-0.69%</t>
  </si>
  <si>
    <t>3.03%</t>
  </si>
  <si>
    <t>3.33%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</si>
  <si>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</si>
  <si>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</si>
  <si>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</si>
  <si>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</si>
  <si>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</si>
  <si>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</si>
  <si>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</si>
  <si>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</si>
  <si>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</si>
  <si>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/>
  </si>
  <si>
    <t>سرمایه‌گذاری در سهام</t>
  </si>
  <si>
    <t>سرمایه‌گذاری در اوراق بهادار</t>
  </si>
  <si>
    <t>درآمد سپرده بانکی</t>
  </si>
  <si>
    <t>صورت وضعیت پرتفوی</t>
  </si>
  <si>
    <t>منتهی به 1403/02/31</t>
  </si>
  <si>
    <t>ارديبهشت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</si>
</sst>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0_ ;[Red]\-#,##0\ "/>
  </numFmts>
  <fonts count="13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1"/>
      <name val="Calibri"/>
    </font>
    <font>
      <sz val="14"/>
      <name val="B Nazanin"/>
      <charset val="178"/>
    </font>
    <font>
      <sz val="18"/>
      <color rgb="FF3D3D3D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vertical="top" wrapText="1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9" fontId="1" fillId="0" borderId="0" xfId="3" applyFont="1" applyAlignment="1">
      <alignment horizontal="center"/>
    </xf>
    <xf numFmtId="164" fontId="1" fillId="0" borderId="0" xfId="2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/>
    </xf>
    <xf numFmtId="0" fontId="7" fillId="3" borderId="0" xfId="1" applyFont="1" applyFill="1" applyAlignment="1">
      <alignment horizontal="center" vertical="top"/>
    </xf>
    <xf numFmtId="0" fontId="6" fillId="4" borderId="0" xfId="1" applyFont="1" applyFill="1" applyAlignment="1">
      <alignment horizontal="center" vertical="top" wrapText="1"/>
    </xf>
    <xf numFmtId="0" fontId="8" fillId="4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873403F4-D51A-423D-B7B8-8163D88F738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399341</xdr:colOff>
      <xdr:row>4</xdr:row>
      <xdr:rowOff>176487</xdr:rowOff>
    </xdr:from>
    <xdr:to>
      <xdr:col>7</xdr:col>
      <xdr:colOff>234280</xdr:colOff>
      <xdr:row>8</xdr:row>
      <xdr:rowOff>364548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C44EB-DE20-417B-A76D-C3923418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753756" y="1401130"/>
          <a:ext cx="3508868" cy="1766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5DCB-2946-42A2-83C7-5C729525BE9A}">
  <dimension ref="A2:I37"/>
  <sheetViews>
    <sheetView rightToLeft="1" tabSelected="1" view="pageBreakPreview" zoomScale="70" zoomScaleNormal="70" zoomScaleSheetLayoutView="70" workbookViewId="0">
      <selection activeCell="O8" sqref="O8"/>
    </sheetView>
  </sheetViews>
  <sheetFormatPr defaultRowHeight="15"/>
  <sheetData>
    <row r="2" spans="1:9" ht="18.75">
      <c r="A2" s="7"/>
      <c r="B2" s="7"/>
      <c r="C2" s="7"/>
      <c r="D2" s="7"/>
      <c r="E2" s="7"/>
      <c r="F2" s="7"/>
      <c r="G2" s="7"/>
      <c r="H2" s="7"/>
      <c r="I2" s="7"/>
    </row>
    <row r="3" spans="1:9" ht="31.5">
      <c r="A3" s="8"/>
      <c r="B3" s="8"/>
      <c r="C3" s="8"/>
      <c r="D3" s="8"/>
      <c r="E3" s="8"/>
      <c r="F3" s="8"/>
      <c r="G3" s="8"/>
      <c r="H3" s="8"/>
      <c r="I3" s="8"/>
    </row>
    <row r="4" spans="1:9" ht="31.5">
      <c r="A4" s="8"/>
      <c r="B4" s="8"/>
      <c r="C4" s="8"/>
      <c r="D4" s="8"/>
      <c r="E4" s="8"/>
      <c r="F4" s="8"/>
      <c r="G4" s="8"/>
      <c r="H4" s="8"/>
      <c r="I4" s="8"/>
    </row>
    <row r="5" spans="1:9" ht="31.5">
      <c r="A5" s="8"/>
      <c r="B5" s="8"/>
      <c r="C5" s="8"/>
      <c r="D5" s="8"/>
      <c r="E5" s="8"/>
      <c r="F5" s="8"/>
      <c r="G5" s="8"/>
      <c r="H5" s="8"/>
      <c r="I5" s="8"/>
    </row>
    <row r="6" spans="1:9" ht="31.5">
      <c r="A6" s="9"/>
      <c r="B6" s="9"/>
      <c r="C6" s="9"/>
      <c r="D6" s="9"/>
      <c r="E6" s="9"/>
      <c r="F6" s="9"/>
      <c r="G6" s="9"/>
      <c r="H6" s="9"/>
      <c r="I6" s="9"/>
    </row>
    <row r="7" spans="1:9" ht="31.5">
      <c r="A7" s="9"/>
      <c r="B7" s="9"/>
      <c r="C7" s="9"/>
      <c r="D7" s="9"/>
      <c r="E7" s="9"/>
      <c r="F7" s="9"/>
      <c r="G7" s="9"/>
      <c r="H7" s="9"/>
      <c r="I7" s="9"/>
    </row>
    <row r="8" spans="1:9" ht="31.5">
      <c r="A8" s="10"/>
      <c r="B8" s="10"/>
      <c r="C8" s="10"/>
      <c r="D8" s="10"/>
      <c r="E8" s="10"/>
      <c r="F8" s="10"/>
      <c r="G8" s="10"/>
      <c r="H8" s="10"/>
      <c r="I8" s="10"/>
    </row>
    <row r="9" spans="1:9" ht="31.5">
      <c r="A9" s="10"/>
      <c r="B9" s="10"/>
      <c r="C9" s="10"/>
      <c r="D9" s="10"/>
      <c r="E9" s="10"/>
      <c r="F9" s="10"/>
      <c r="G9" s="10"/>
      <c r="H9" s="10"/>
      <c r="I9" s="10"/>
    </row>
    <row r="10" spans="1:9" ht="31.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1.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1.5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9" t="s">
        <v>0</v>
      </c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20" t="s">
        <v>164</v>
      </c>
      <c r="B15" s="21"/>
      <c r="C15" s="21"/>
      <c r="D15" s="21"/>
      <c r="E15" s="21"/>
      <c r="F15" s="21"/>
      <c r="G15" s="21"/>
      <c r="H15" s="21"/>
      <c r="I15" s="21"/>
    </row>
    <row r="16" spans="1:9">
      <c r="A16" s="21"/>
      <c r="B16" s="21"/>
      <c r="C16" s="21"/>
      <c r="D16" s="21"/>
      <c r="E16" s="21"/>
      <c r="F16" s="21"/>
      <c r="G16" s="21"/>
      <c r="H16" s="21"/>
      <c r="I16" s="21"/>
    </row>
    <row r="17" spans="1:9">
      <c r="A17" s="21"/>
      <c r="B17" s="21"/>
      <c r="C17" s="21"/>
      <c r="D17" s="21"/>
      <c r="E17" s="21"/>
      <c r="F17" s="21"/>
      <c r="G17" s="21"/>
      <c r="H17" s="21"/>
      <c r="I17" s="21"/>
    </row>
    <row r="18" spans="1:9">
      <c r="A18" s="20" t="s">
        <v>165</v>
      </c>
      <c r="B18" s="21"/>
      <c r="C18" s="21"/>
      <c r="D18" s="21"/>
      <c r="E18" s="21"/>
      <c r="F18" s="21"/>
      <c r="G18" s="21"/>
      <c r="H18" s="21"/>
      <c r="I18" s="21"/>
    </row>
    <row r="19" spans="1:9">
      <c r="A19" s="21"/>
      <c r="B19" s="21"/>
      <c r="C19" s="21"/>
      <c r="D19" s="21"/>
      <c r="E19" s="21"/>
      <c r="F19" s="21"/>
      <c r="G19" s="21"/>
      <c r="H19" s="21"/>
      <c r="I19" s="21"/>
    </row>
    <row r="20" spans="1:9">
      <c r="A20" s="21"/>
      <c r="B20" s="21"/>
      <c r="C20" s="21"/>
      <c r="D20" s="21"/>
      <c r="E20" s="21"/>
      <c r="F20" s="21"/>
      <c r="G20" s="21"/>
      <c r="H20" s="21"/>
      <c r="I20" s="21"/>
    </row>
    <row r="21" spans="1:9">
      <c r="A21" s="21"/>
      <c r="B21" s="21"/>
      <c r="C21" s="21"/>
      <c r="D21" s="21"/>
      <c r="E21" s="21"/>
      <c r="F21" s="21"/>
      <c r="G21" s="21"/>
      <c r="H21" s="21"/>
      <c r="I21" s="21"/>
    </row>
    <row r="22" spans="1:9" ht="94.5" customHeight="1">
      <c r="A22" s="22" t="s">
        <v>166</v>
      </c>
      <c r="B22" s="22"/>
      <c r="C22" s="22"/>
      <c r="D22" s="22"/>
      <c r="E22" s="22"/>
      <c r="F22" s="22"/>
      <c r="G22" s="22"/>
      <c r="H22" s="22"/>
      <c r="I22" s="22"/>
    </row>
    <row r="23" spans="1:9" ht="18.75">
      <c r="A23" s="7"/>
      <c r="B23" s="7"/>
      <c r="C23" s="7"/>
      <c r="D23" s="7"/>
      <c r="E23" s="7"/>
      <c r="F23" s="7"/>
      <c r="G23" s="7"/>
      <c r="H23" s="7"/>
      <c r="I23" s="7"/>
    </row>
    <row r="24" spans="1:9" ht="18.75">
      <c r="A24" s="7"/>
      <c r="B24" s="7"/>
      <c r="C24" s="7"/>
      <c r="D24" s="7"/>
      <c r="E24" s="7"/>
      <c r="F24" s="7"/>
      <c r="G24" s="7"/>
      <c r="H24" s="7"/>
      <c r="I24" s="7"/>
    </row>
    <row r="25" spans="1:9" ht="18.75">
      <c r="A25" s="7"/>
      <c r="B25" s="7"/>
      <c r="C25" s="7"/>
      <c r="D25" s="7"/>
      <c r="E25" s="7"/>
      <c r="F25" s="7"/>
      <c r="G25" s="7"/>
      <c r="H25" s="7"/>
      <c r="I25" s="7"/>
    </row>
    <row r="26" spans="1:9" ht="18.75">
      <c r="A26" s="7"/>
      <c r="B26" s="7"/>
      <c r="C26" s="7"/>
      <c r="D26" s="7"/>
      <c r="E26" s="7"/>
      <c r="F26" s="7"/>
      <c r="G26" s="7"/>
      <c r="H26" s="7"/>
      <c r="I26" s="7"/>
    </row>
    <row r="27" spans="1:9" ht="18.75">
      <c r="A27" s="7"/>
      <c r="B27" s="7"/>
      <c r="C27" s="7"/>
      <c r="D27" s="7"/>
      <c r="E27" s="7"/>
      <c r="F27" s="7"/>
      <c r="G27" s="7"/>
      <c r="H27" s="7"/>
      <c r="I27" s="7"/>
    </row>
    <row r="28" spans="1:9" ht="18.75">
      <c r="A28" s="7"/>
      <c r="B28" s="7"/>
      <c r="C28" s="7"/>
      <c r="D28" s="7"/>
      <c r="E28" s="7"/>
      <c r="F28" s="7"/>
      <c r="G28" s="7"/>
      <c r="H28" s="7"/>
      <c r="I28" s="7"/>
    </row>
    <row r="29" spans="1:9" ht="18.75">
      <c r="A29" s="7"/>
      <c r="B29" s="7"/>
      <c r="C29" s="7"/>
      <c r="D29" s="7"/>
      <c r="E29" s="7"/>
      <c r="F29" s="7"/>
      <c r="G29" s="7"/>
      <c r="H29" s="7"/>
      <c r="I29" s="7"/>
    </row>
    <row r="30" spans="1:9" ht="18.75">
      <c r="A30" s="7"/>
      <c r="B30" s="7"/>
      <c r="C30" s="7"/>
      <c r="D30" s="7"/>
      <c r="E30" s="7"/>
      <c r="F30" s="7"/>
      <c r="G30" s="7"/>
      <c r="H30" s="7"/>
      <c r="I30" s="7"/>
    </row>
    <row r="31" spans="1:9" ht="18.75">
      <c r="A31" s="7"/>
      <c r="B31" s="7"/>
      <c r="C31" s="7"/>
      <c r="D31" s="7"/>
      <c r="E31" s="7"/>
      <c r="F31" s="7"/>
      <c r="G31" s="7"/>
      <c r="H31" s="7"/>
      <c r="I31" s="7"/>
    </row>
    <row r="32" spans="1:9" ht="18.75">
      <c r="A32" s="7"/>
      <c r="B32" s="7"/>
      <c r="C32" s="7"/>
      <c r="D32" s="7"/>
      <c r="E32" s="7"/>
      <c r="F32" s="7"/>
      <c r="G32" s="7"/>
      <c r="H32" s="7"/>
      <c r="I32" s="7"/>
    </row>
    <row r="33" spans="1:9" ht="18.75">
      <c r="A33" s="7"/>
      <c r="B33" s="7"/>
      <c r="C33" s="7"/>
      <c r="D33" s="7"/>
      <c r="E33" s="7"/>
      <c r="F33" s="7"/>
      <c r="G33" s="7"/>
      <c r="H33" s="7"/>
      <c r="I33" s="7"/>
    </row>
    <row r="34" spans="1:9" ht="18.75">
      <c r="A34" s="7"/>
      <c r="B34" s="7"/>
      <c r="C34" s="7"/>
      <c r="D34" s="7"/>
      <c r="E34" s="7"/>
      <c r="F34" s="7"/>
      <c r="G34" s="7"/>
      <c r="H34" s="7"/>
      <c r="I34" s="7"/>
    </row>
    <row r="35" spans="1:9" ht="18.75">
      <c r="A35" s="7"/>
      <c r="B35" s="7"/>
      <c r="C35" s="7"/>
      <c r="D35" s="7"/>
      <c r="E35" s="7"/>
      <c r="F35" s="23"/>
      <c r="G35" s="23"/>
      <c r="H35" s="23"/>
      <c r="I35" s="7"/>
    </row>
    <row r="36" spans="1:9" ht="18.75">
      <c r="A36" s="7"/>
      <c r="B36" s="7"/>
      <c r="C36" s="7"/>
      <c r="D36" s="7"/>
      <c r="E36" s="7"/>
      <c r="F36" s="23"/>
      <c r="G36" s="23"/>
      <c r="H36" s="23"/>
      <c r="I36" s="7"/>
    </row>
    <row r="37" spans="1:9" ht="18.75">
      <c r="A37" s="7"/>
      <c r="B37" s="7"/>
      <c r="C37" s="7"/>
      <c r="D37" s="7"/>
      <c r="E37" s="7"/>
      <c r="F37" s="23"/>
      <c r="G37" s="23"/>
      <c r="H37" s="23"/>
      <c r="I37" s="7"/>
    </row>
  </sheetData>
  <mergeCells count="5">
    <mergeCell ref="A13:I14"/>
    <mergeCell ref="A15:I17"/>
    <mergeCell ref="A18:I21"/>
    <mergeCell ref="A22:I22"/>
    <mergeCell ref="F35:H3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7"/>
  <sheetViews>
    <sheetView rightToLeft="1" zoomScale="85" zoomScaleNormal="85" workbookViewId="0">
      <selection activeCell="I17" sqref="I17"/>
    </sheetView>
  </sheetViews>
  <sheetFormatPr defaultRowHeight="15"/>
  <cols>
    <col min="1" max="1" width="33.8554687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23.25">
      <c r="C3" s="24" t="s">
        <v>89</v>
      </c>
      <c r="D3" s="24" t="s">
        <v>89</v>
      </c>
      <c r="E3" s="24" t="s">
        <v>89</v>
      </c>
      <c r="F3" s="24" t="s">
        <v>89</v>
      </c>
      <c r="G3" s="24" t="s">
        <v>89</v>
      </c>
    </row>
    <row r="4" spans="1:17" ht="23.2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23.25">
      <c r="A6" s="24" t="s">
        <v>3</v>
      </c>
      <c r="C6" s="24" t="s">
        <v>91</v>
      </c>
      <c r="D6" s="24" t="s">
        <v>91</v>
      </c>
      <c r="E6" s="24" t="s">
        <v>91</v>
      </c>
      <c r="F6" s="24" t="s">
        <v>91</v>
      </c>
      <c r="G6" s="24" t="s">
        <v>91</v>
      </c>
      <c r="H6" s="24" t="s">
        <v>91</v>
      </c>
      <c r="I6" s="24" t="s">
        <v>91</v>
      </c>
      <c r="K6" s="24" t="s">
        <v>92</v>
      </c>
      <c r="L6" s="24" t="s">
        <v>92</v>
      </c>
      <c r="M6" s="24" t="s">
        <v>92</v>
      </c>
      <c r="N6" s="24" t="s">
        <v>92</v>
      </c>
      <c r="O6" s="24" t="s">
        <v>92</v>
      </c>
      <c r="P6" s="24" t="s">
        <v>92</v>
      </c>
      <c r="Q6" s="24" t="s">
        <v>92</v>
      </c>
    </row>
    <row r="7" spans="1:17" ht="23.25">
      <c r="A7" s="24" t="s">
        <v>3</v>
      </c>
      <c r="C7" s="24" t="s">
        <v>7</v>
      </c>
      <c r="E7" s="24" t="s">
        <v>105</v>
      </c>
      <c r="G7" s="24" t="s">
        <v>106</v>
      </c>
      <c r="I7" s="24" t="s">
        <v>107</v>
      </c>
      <c r="K7" s="24" t="s">
        <v>7</v>
      </c>
      <c r="M7" s="24" t="s">
        <v>105</v>
      </c>
      <c r="O7" s="24" t="s">
        <v>106</v>
      </c>
      <c r="Q7" s="24" t="s">
        <v>107</v>
      </c>
    </row>
    <row r="8" spans="1:17" ht="15.75">
      <c r="A8" s="2" t="s">
        <v>17</v>
      </c>
      <c r="C8" s="3">
        <v>1916468</v>
      </c>
      <c r="E8" s="3">
        <v>10477857584</v>
      </c>
      <c r="G8" s="3">
        <v>10847016116</v>
      </c>
      <c r="I8" s="3">
        <v>-369158531</v>
      </c>
      <c r="K8" s="3">
        <v>1916468</v>
      </c>
      <c r="M8" s="3">
        <v>10477857584</v>
      </c>
      <c r="O8" s="3">
        <v>11221616584</v>
      </c>
      <c r="Q8" s="3">
        <v>-743758999</v>
      </c>
    </row>
    <row r="9" spans="1:17" ht="15.75">
      <c r="A9" s="2" t="s">
        <v>35</v>
      </c>
      <c r="C9" s="3">
        <v>2290000</v>
      </c>
      <c r="E9" s="3">
        <v>8827780311</v>
      </c>
      <c r="G9" s="3">
        <v>9003061147</v>
      </c>
      <c r="I9" s="3">
        <v>-175280836</v>
      </c>
      <c r="K9" s="3">
        <v>2290000</v>
      </c>
      <c r="M9" s="3">
        <v>8827780311</v>
      </c>
      <c r="O9" s="3">
        <v>9471994294</v>
      </c>
      <c r="Q9" s="3">
        <v>-644213983</v>
      </c>
    </row>
    <row r="10" spans="1:17" ht="15.75">
      <c r="A10" s="2" t="s">
        <v>47</v>
      </c>
      <c r="C10" s="3">
        <v>2168110</v>
      </c>
      <c r="E10" s="3">
        <v>17931345082</v>
      </c>
      <c r="G10" s="3">
        <v>18448595421</v>
      </c>
      <c r="I10" s="3">
        <v>-517250338</v>
      </c>
      <c r="K10" s="3">
        <v>2168110</v>
      </c>
      <c r="M10" s="3">
        <v>17931345082</v>
      </c>
      <c r="O10" s="3">
        <v>18879637370</v>
      </c>
      <c r="Q10" s="3">
        <v>-948292287</v>
      </c>
    </row>
    <row r="11" spans="1:17" ht="15.75">
      <c r="A11" s="2" t="s">
        <v>33</v>
      </c>
      <c r="C11" s="3">
        <v>900000</v>
      </c>
      <c r="E11" s="3">
        <v>16577771850</v>
      </c>
      <c r="G11" s="3">
        <v>14761642500</v>
      </c>
      <c r="I11" s="3">
        <v>1816129350</v>
      </c>
      <c r="K11" s="3">
        <v>900000</v>
      </c>
      <c r="M11" s="3">
        <v>16577771850</v>
      </c>
      <c r="O11" s="3">
        <v>14600606400</v>
      </c>
      <c r="Q11" s="3">
        <v>1977165450</v>
      </c>
    </row>
    <row r="12" spans="1:17" ht="15.75">
      <c r="A12" s="2" t="s">
        <v>27</v>
      </c>
      <c r="C12" s="3">
        <v>10909018</v>
      </c>
      <c r="E12" s="3">
        <v>25071580800</v>
      </c>
      <c r="G12" s="3">
        <v>25386059971</v>
      </c>
      <c r="I12" s="3">
        <v>-314479170</v>
      </c>
      <c r="K12" s="3">
        <v>10909018</v>
      </c>
      <c r="M12" s="3">
        <v>25071580800</v>
      </c>
      <c r="O12" s="3">
        <v>27869361011</v>
      </c>
      <c r="Q12" s="3">
        <v>-2797780210</v>
      </c>
    </row>
    <row r="13" spans="1:17" ht="15.75">
      <c r="A13" s="2" t="s">
        <v>31</v>
      </c>
      <c r="C13" s="3">
        <v>15500000</v>
      </c>
      <c r="E13" s="3">
        <v>28504383750</v>
      </c>
      <c r="G13" s="3">
        <v>30045161250</v>
      </c>
      <c r="I13" s="3">
        <v>-1540777500</v>
      </c>
      <c r="K13" s="3">
        <v>15500000</v>
      </c>
      <c r="M13" s="3">
        <v>28504383750</v>
      </c>
      <c r="O13" s="3">
        <v>31301457275</v>
      </c>
      <c r="Q13" s="3">
        <v>-2797073525</v>
      </c>
    </row>
    <row r="14" spans="1:17" ht="15.75">
      <c r="A14" s="2" t="s">
        <v>25</v>
      </c>
      <c r="C14" s="3">
        <v>8100000</v>
      </c>
      <c r="E14" s="3">
        <v>23382441720</v>
      </c>
      <c r="G14" s="3">
        <v>24235933050</v>
      </c>
      <c r="I14" s="3">
        <v>-853491330</v>
      </c>
      <c r="K14" s="3">
        <v>8100000</v>
      </c>
      <c r="M14" s="3">
        <v>23382441720</v>
      </c>
      <c r="O14" s="3">
        <v>23672306700</v>
      </c>
      <c r="Q14" s="3">
        <v>-289864980</v>
      </c>
    </row>
    <row r="15" spans="1:17" ht="15.75">
      <c r="A15" s="2" t="s">
        <v>51</v>
      </c>
      <c r="C15" s="3">
        <v>2715602</v>
      </c>
      <c r="E15" s="3">
        <v>20218836819</v>
      </c>
      <c r="G15" s="3">
        <v>20926740600</v>
      </c>
      <c r="I15" s="3">
        <v>-707903780</v>
      </c>
      <c r="K15" s="3">
        <v>2715602</v>
      </c>
      <c r="M15" s="3">
        <v>20218836819</v>
      </c>
      <c r="O15" s="3">
        <v>23117626800</v>
      </c>
      <c r="Q15" s="3">
        <v>-2898789980</v>
      </c>
    </row>
    <row r="16" spans="1:17" ht="15.75">
      <c r="A16" s="2" t="s">
        <v>39</v>
      </c>
      <c r="C16" s="3">
        <v>6075000</v>
      </c>
      <c r="E16" s="3">
        <v>29167663612</v>
      </c>
      <c r="G16" s="3">
        <v>30616988512</v>
      </c>
      <c r="I16" s="3">
        <v>-1449324899</v>
      </c>
      <c r="K16" s="3">
        <v>6075000</v>
      </c>
      <c r="M16" s="3">
        <v>29167663612</v>
      </c>
      <c r="O16" s="3">
        <v>30405628631</v>
      </c>
      <c r="Q16" s="3">
        <v>-1237965018</v>
      </c>
    </row>
    <row r="17" spans="1:17" ht="15.75">
      <c r="A17" s="2" t="s">
        <v>45</v>
      </c>
      <c r="C17" s="3">
        <v>10000000</v>
      </c>
      <c r="E17" s="3">
        <v>17515161000</v>
      </c>
      <c r="G17" s="3">
        <v>17535042000</v>
      </c>
      <c r="I17" s="3">
        <v>-19881000</v>
      </c>
      <c r="K17" s="3">
        <v>10000000</v>
      </c>
      <c r="M17" s="3">
        <v>17515161000</v>
      </c>
      <c r="O17" s="3">
        <v>18688140000</v>
      </c>
      <c r="Q17" s="3">
        <v>-1172979000</v>
      </c>
    </row>
    <row r="18" spans="1:17" ht="15.75">
      <c r="A18" s="2" t="s">
        <v>15</v>
      </c>
      <c r="C18" s="3">
        <v>3305496</v>
      </c>
      <c r="E18" s="3">
        <v>29342446708</v>
      </c>
      <c r="G18" s="3">
        <v>29155397910</v>
      </c>
      <c r="I18" s="3">
        <v>187048798</v>
      </c>
      <c r="K18" s="3">
        <v>3305496</v>
      </c>
      <c r="M18" s="3">
        <v>29342446708</v>
      </c>
      <c r="O18" s="3">
        <v>26779500635</v>
      </c>
      <c r="Q18" s="3">
        <v>2562946073</v>
      </c>
    </row>
    <row r="19" spans="1:17" ht="15.75">
      <c r="A19" s="2" t="s">
        <v>49</v>
      </c>
      <c r="C19" s="3">
        <v>1000000</v>
      </c>
      <c r="E19" s="3">
        <v>9930559500</v>
      </c>
      <c r="G19" s="3">
        <v>10348060500</v>
      </c>
      <c r="I19" s="3">
        <v>-417501000</v>
      </c>
      <c r="K19" s="3">
        <v>1000000</v>
      </c>
      <c r="M19" s="3">
        <v>9930559500</v>
      </c>
      <c r="O19" s="3">
        <v>9373891499</v>
      </c>
      <c r="Q19" s="3">
        <v>556668001</v>
      </c>
    </row>
    <row r="20" spans="1:17" ht="15.75">
      <c r="A20" s="2" t="s">
        <v>41</v>
      </c>
      <c r="C20" s="3">
        <v>4993143</v>
      </c>
      <c r="E20" s="3">
        <v>8308788179</v>
      </c>
      <c r="G20" s="3">
        <v>9117827889</v>
      </c>
      <c r="I20" s="3">
        <v>-809039709</v>
      </c>
      <c r="K20" s="3">
        <v>4993143</v>
      </c>
      <c r="M20" s="3">
        <v>8308788179</v>
      </c>
      <c r="O20" s="3">
        <v>9743220547</v>
      </c>
      <c r="Q20" s="3">
        <v>-1434432367</v>
      </c>
    </row>
    <row r="21" spans="1:17" ht="15.75">
      <c r="A21" s="2" t="s">
        <v>37</v>
      </c>
      <c r="C21" s="3">
        <v>7686800</v>
      </c>
      <c r="E21" s="3">
        <v>29662608662</v>
      </c>
      <c r="G21" s="3">
        <v>30212765237</v>
      </c>
      <c r="I21" s="3">
        <v>-550156574</v>
      </c>
      <c r="K21" s="3">
        <v>7686800</v>
      </c>
      <c r="M21" s="3">
        <v>29662608662</v>
      </c>
      <c r="O21" s="3">
        <v>32273174720</v>
      </c>
      <c r="Q21" s="3">
        <v>-2610566057</v>
      </c>
    </row>
    <row r="22" spans="1:17" ht="15.75">
      <c r="A22" s="2" t="s">
        <v>19</v>
      </c>
      <c r="C22" s="3">
        <v>5408186</v>
      </c>
      <c r="E22" s="3">
        <v>26664996174</v>
      </c>
      <c r="G22" s="3">
        <v>31395882592</v>
      </c>
      <c r="I22" s="3">
        <v>-4730886417</v>
      </c>
      <c r="K22" s="3">
        <v>5408186</v>
      </c>
      <c r="M22" s="3">
        <v>26664996174</v>
      </c>
      <c r="O22" s="3">
        <v>33277485145</v>
      </c>
      <c r="Q22" s="3">
        <v>-6612488970</v>
      </c>
    </row>
    <row r="23" spans="1:17" ht="15.75">
      <c r="A23" s="2" t="s">
        <v>23</v>
      </c>
      <c r="C23" s="3">
        <v>19500000</v>
      </c>
      <c r="E23" s="3">
        <v>23939209125</v>
      </c>
      <c r="G23" s="3">
        <v>27156948975</v>
      </c>
      <c r="I23" s="3">
        <v>-3217739850</v>
      </c>
      <c r="K23" s="3">
        <v>19500000</v>
      </c>
      <c r="M23" s="3">
        <v>23939209125</v>
      </c>
      <c r="O23" s="3">
        <v>29483025975</v>
      </c>
      <c r="Q23" s="3">
        <v>-5543816850</v>
      </c>
    </row>
    <row r="24" spans="1:17" ht="15.75">
      <c r="A24" s="2" t="s">
        <v>29</v>
      </c>
      <c r="C24" s="3">
        <v>1599190</v>
      </c>
      <c r="E24" s="3">
        <v>4662516245</v>
      </c>
      <c r="G24" s="3">
        <v>4769024458</v>
      </c>
      <c r="I24" s="3">
        <v>-106508212</v>
      </c>
      <c r="K24" s="3">
        <v>1599190</v>
      </c>
      <c r="M24" s="3">
        <v>4662516245</v>
      </c>
      <c r="O24" s="3">
        <v>5266592677</v>
      </c>
      <c r="Q24" s="3">
        <v>-604076431</v>
      </c>
    </row>
    <row r="25" spans="1:17" ht="15.75">
      <c r="A25" s="2" t="s">
        <v>53</v>
      </c>
      <c r="C25" s="3">
        <v>177000</v>
      </c>
      <c r="E25" s="3">
        <v>1645103047</v>
      </c>
      <c r="G25" s="3">
        <v>1458322956</v>
      </c>
      <c r="I25" s="3">
        <v>186780091</v>
      </c>
      <c r="K25" s="3">
        <v>177000</v>
      </c>
      <c r="M25" s="3">
        <v>1645103047</v>
      </c>
      <c r="O25" s="3">
        <v>1458322956</v>
      </c>
      <c r="Q25" s="3">
        <v>186780091</v>
      </c>
    </row>
    <row r="26" spans="1:17" ht="15.75">
      <c r="A26" s="2" t="s">
        <v>21</v>
      </c>
      <c r="C26" s="3">
        <v>3500000</v>
      </c>
      <c r="E26" s="3">
        <v>5344012800</v>
      </c>
      <c r="G26" s="3">
        <v>5785868025</v>
      </c>
      <c r="I26" s="3">
        <v>-441855225</v>
      </c>
      <c r="K26" s="3">
        <v>3500000</v>
      </c>
      <c r="M26" s="3">
        <v>5344012800</v>
      </c>
      <c r="O26" s="3">
        <v>6248598300</v>
      </c>
      <c r="Q26" s="3">
        <v>-904585500</v>
      </c>
    </row>
    <row r="27" spans="1:17" ht="15.75">
      <c r="A27" s="2" t="s">
        <v>43</v>
      </c>
      <c r="C27" s="3">
        <v>5877108</v>
      </c>
      <c r="E27" s="3">
        <v>24022876420</v>
      </c>
      <c r="G27" s="3">
        <v>24712248847</v>
      </c>
      <c r="I27" s="3">
        <v>-689372426</v>
      </c>
      <c r="K27" s="3">
        <v>5877108</v>
      </c>
      <c r="M27" s="3">
        <v>24022876420</v>
      </c>
      <c r="O27" s="3">
        <v>29911752741</v>
      </c>
      <c r="Q27" s="3">
        <v>-5888876320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Q12" sqref="Q12"/>
    </sheetView>
  </sheetViews>
  <sheetFormatPr defaultRowHeight="15"/>
  <cols>
    <col min="1" max="1" width="22.85546875" style="1" bestFit="1" customWidth="1"/>
    <col min="2" max="2" width="1" style="1" customWidth="1"/>
    <col min="3" max="3" width="8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23.25">
      <c r="C3" s="24" t="s">
        <v>89</v>
      </c>
      <c r="D3" s="24" t="s">
        <v>89</v>
      </c>
      <c r="E3" s="24" t="s">
        <v>89</v>
      </c>
      <c r="F3" s="24" t="s">
        <v>89</v>
      </c>
      <c r="G3" s="24" t="s">
        <v>89</v>
      </c>
    </row>
    <row r="4" spans="1:17" ht="23.2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23.25">
      <c r="A6" s="24" t="s">
        <v>3</v>
      </c>
      <c r="C6" s="24" t="s">
        <v>91</v>
      </c>
      <c r="D6" s="24" t="s">
        <v>91</v>
      </c>
      <c r="E6" s="24" t="s">
        <v>91</v>
      </c>
      <c r="F6" s="24" t="s">
        <v>91</v>
      </c>
      <c r="G6" s="24" t="s">
        <v>91</v>
      </c>
      <c r="H6" s="24" t="s">
        <v>91</v>
      </c>
      <c r="I6" s="24" t="s">
        <v>91</v>
      </c>
      <c r="K6" s="24" t="s">
        <v>92</v>
      </c>
      <c r="L6" s="24" t="s">
        <v>92</v>
      </c>
      <c r="M6" s="24" t="s">
        <v>92</v>
      </c>
      <c r="N6" s="24" t="s">
        <v>92</v>
      </c>
      <c r="O6" s="24" t="s">
        <v>92</v>
      </c>
      <c r="P6" s="24" t="s">
        <v>92</v>
      </c>
      <c r="Q6" s="24" t="s">
        <v>92</v>
      </c>
    </row>
    <row r="7" spans="1:17" ht="23.25">
      <c r="A7" s="24" t="s">
        <v>3</v>
      </c>
      <c r="C7" s="24" t="s">
        <v>7</v>
      </c>
      <c r="E7" s="24" t="s">
        <v>105</v>
      </c>
      <c r="G7" s="24" t="s">
        <v>106</v>
      </c>
      <c r="I7" s="24" t="s">
        <v>108</v>
      </c>
      <c r="K7" s="24" t="s">
        <v>7</v>
      </c>
      <c r="M7" s="24" t="s">
        <v>105</v>
      </c>
      <c r="O7" s="24" t="s">
        <v>106</v>
      </c>
      <c r="Q7" s="24" t="s">
        <v>108</v>
      </c>
    </row>
    <row r="8" spans="1:17" ht="15.75">
      <c r="A8" s="5" t="s">
        <v>15</v>
      </c>
      <c r="B8" s="4"/>
      <c r="C8" s="6">
        <v>14113</v>
      </c>
      <c r="D8" s="4"/>
      <c r="E8" s="6">
        <v>135931059</v>
      </c>
      <c r="F8" s="4"/>
      <c r="G8" s="6">
        <v>114336575</v>
      </c>
      <c r="H8" s="4"/>
      <c r="I8" s="6">
        <v>21594484</v>
      </c>
      <c r="J8" s="4"/>
      <c r="K8" s="6">
        <v>14113</v>
      </c>
      <c r="L8" s="4"/>
      <c r="M8" s="6">
        <v>135931059</v>
      </c>
      <c r="N8" s="4"/>
      <c r="O8" s="6">
        <v>114336575</v>
      </c>
      <c r="P8" s="4"/>
      <c r="Q8" s="6">
        <v>21594484</v>
      </c>
    </row>
    <row r="9" spans="1:17" ht="15.75">
      <c r="A9" s="5" t="s">
        <v>49</v>
      </c>
      <c r="B9" s="4"/>
      <c r="C9" s="6">
        <v>0</v>
      </c>
      <c r="D9" s="4"/>
      <c r="E9" s="6">
        <v>0</v>
      </c>
      <c r="F9" s="4"/>
      <c r="G9" s="6">
        <v>0</v>
      </c>
      <c r="H9" s="4"/>
      <c r="I9" s="6">
        <v>0</v>
      </c>
      <c r="J9" s="4"/>
      <c r="K9" s="6">
        <v>280000</v>
      </c>
      <c r="L9" s="4"/>
      <c r="M9" s="6">
        <v>2813956751</v>
      </c>
      <c r="N9" s="4"/>
      <c r="O9" s="6">
        <v>2624689621</v>
      </c>
      <c r="P9" s="4"/>
      <c r="Q9" s="6">
        <v>189267130</v>
      </c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7"/>
  <sheetViews>
    <sheetView rightToLeft="1" topLeftCell="A4" zoomScale="85" zoomScaleNormal="85" workbookViewId="0">
      <selection activeCell="K15" sqref="K15"/>
    </sheetView>
  </sheetViews>
  <sheetFormatPr defaultRowHeight="15"/>
  <cols>
    <col min="1" max="1" width="33.8554687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7.85546875" style="4" bestFit="1" customWidth="1"/>
    <col min="10" max="10" width="1" style="4" customWidth="1"/>
    <col min="11" max="11" width="24.855468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2.4257812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7.85546875" style="4" bestFit="1" customWidth="1"/>
    <col min="20" max="20" width="1" style="4" customWidth="1"/>
    <col min="21" max="21" width="24.855468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3.2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21" ht="23.25">
      <c r="D3" s="24" t="s">
        <v>89</v>
      </c>
      <c r="E3" s="24" t="s">
        <v>89</v>
      </c>
      <c r="F3" s="24" t="s">
        <v>89</v>
      </c>
      <c r="G3" s="24" t="s">
        <v>89</v>
      </c>
      <c r="H3" s="24" t="s">
        <v>89</v>
      </c>
    </row>
    <row r="4" spans="1:21" ht="23.2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21" ht="23.25">
      <c r="A6" s="24" t="s">
        <v>3</v>
      </c>
      <c r="C6" s="24" t="s">
        <v>91</v>
      </c>
      <c r="D6" s="24" t="s">
        <v>91</v>
      </c>
      <c r="E6" s="24" t="s">
        <v>91</v>
      </c>
      <c r="F6" s="24" t="s">
        <v>91</v>
      </c>
      <c r="G6" s="24" t="s">
        <v>91</v>
      </c>
      <c r="H6" s="24" t="s">
        <v>91</v>
      </c>
      <c r="I6" s="24" t="s">
        <v>91</v>
      </c>
      <c r="J6" s="24" t="s">
        <v>91</v>
      </c>
      <c r="K6" s="24" t="s">
        <v>91</v>
      </c>
      <c r="M6" s="24" t="s">
        <v>92</v>
      </c>
      <c r="N6" s="24" t="s">
        <v>92</v>
      </c>
      <c r="O6" s="24" t="s">
        <v>92</v>
      </c>
      <c r="P6" s="24" t="s">
        <v>92</v>
      </c>
      <c r="Q6" s="24" t="s">
        <v>92</v>
      </c>
      <c r="R6" s="24" t="s">
        <v>92</v>
      </c>
      <c r="S6" s="24" t="s">
        <v>92</v>
      </c>
      <c r="T6" s="24" t="s">
        <v>92</v>
      </c>
      <c r="U6" s="24" t="s">
        <v>92</v>
      </c>
    </row>
    <row r="7" spans="1:21" ht="23.25">
      <c r="A7" s="24" t="s">
        <v>3</v>
      </c>
      <c r="C7" s="24" t="s">
        <v>109</v>
      </c>
      <c r="E7" s="24" t="s">
        <v>110</v>
      </c>
      <c r="G7" s="24" t="s">
        <v>111</v>
      </c>
      <c r="I7" s="24" t="s">
        <v>81</v>
      </c>
      <c r="K7" s="24" t="s">
        <v>112</v>
      </c>
      <c r="M7" s="24" t="s">
        <v>109</v>
      </c>
      <c r="O7" s="24" t="s">
        <v>110</v>
      </c>
      <c r="Q7" s="24" t="s">
        <v>111</v>
      </c>
      <c r="S7" s="24" t="s">
        <v>81</v>
      </c>
      <c r="U7" s="24" t="s">
        <v>112</v>
      </c>
    </row>
    <row r="8" spans="1:21" ht="15.75">
      <c r="A8" s="5" t="s">
        <v>15</v>
      </c>
      <c r="C8" s="6">
        <v>0</v>
      </c>
      <c r="E8" s="6">
        <v>187048798</v>
      </c>
      <c r="G8" s="6">
        <v>21594484</v>
      </c>
      <c r="I8" s="6">
        <v>208643282</v>
      </c>
      <c r="K8" s="4" t="s">
        <v>113</v>
      </c>
      <c r="M8" s="6">
        <v>0</v>
      </c>
      <c r="O8" s="6">
        <v>2562946073</v>
      </c>
      <c r="Q8" s="6">
        <v>21594484</v>
      </c>
      <c r="S8" s="6">
        <v>2584540557</v>
      </c>
      <c r="U8" s="4" t="s">
        <v>114</v>
      </c>
    </row>
    <row r="9" spans="1:21" ht="15.75">
      <c r="A9" s="5" t="s">
        <v>49</v>
      </c>
      <c r="C9" s="6">
        <v>0</v>
      </c>
      <c r="E9" s="6">
        <v>-417501000</v>
      </c>
      <c r="G9" s="6">
        <v>0</v>
      </c>
      <c r="I9" s="6">
        <v>-417501000</v>
      </c>
      <c r="K9" s="4" t="s">
        <v>115</v>
      </c>
      <c r="M9" s="6">
        <v>0</v>
      </c>
      <c r="O9" s="6">
        <v>556668001</v>
      </c>
      <c r="Q9" s="6">
        <v>189267130</v>
      </c>
      <c r="S9" s="6">
        <v>745935131</v>
      </c>
      <c r="U9" s="4" t="s">
        <v>116</v>
      </c>
    </row>
    <row r="10" spans="1:21" ht="15.75">
      <c r="A10" s="5" t="s">
        <v>43</v>
      </c>
      <c r="C10" s="6">
        <v>0</v>
      </c>
      <c r="E10" s="6">
        <v>-689372426</v>
      </c>
      <c r="G10" s="6">
        <v>0</v>
      </c>
      <c r="I10" s="6">
        <v>-689372426</v>
      </c>
      <c r="K10" s="4" t="s">
        <v>117</v>
      </c>
      <c r="M10" s="6">
        <v>3820120200</v>
      </c>
      <c r="O10" s="6">
        <v>-5888876320</v>
      </c>
      <c r="Q10" s="6">
        <v>0</v>
      </c>
      <c r="S10" s="6">
        <v>-2068756120</v>
      </c>
      <c r="U10" s="4" t="s">
        <v>118</v>
      </c>
    </row>
    <row r="11" spans="1:21" ht="15.75">
      <c r="A11" s="5" t="s">
        <v>17</v>
      </c>
      <c r="C11" s="6">
        <v>0</v>
      </c>
      <c r="E11" s="6">
        <v>-369158531</v>
      </c>
      <c r="G11" s="6">
        <v>0</v>
      </c>
      <c r="I11" s="6">
        <v>-369158531</v>
      </c>
      <c r="K11" s="4" t="s">
        <v>119</v>
      </c>
      <c r="M11" s="6">
        <v>0</v>
      </c>
      <c r="O11" s="6">
        <v>-743758999</v>
      </c>
      <c r="Q11" s="6">
        <v>0</v>
      </c>
      <c r="S11" s="6">
        <v>-743758999</v>
      </c>
      <c r="U11" s="4" t="s">
        <v>50</v>
      </c>
    </row>
    <row r="12" spans="1:21" ht="15.75">
      <c r="A12" s="5" t="s">
        <v>35</v>
      </c>
      <c r="C12" s="6">
        <v>0</v>
      </c>
      <c r="E12" s="6">
        <v>-175280836</v>
      </c>
      <c r="G12" s="6">
        <v>0</v>
      </c>
      <c r="I12" s="6">
        <v>-175280836</v>
      </c>
      <c r="K12" s="4" t="s">
        <v>120</v>
      </c>
      <c r="M12" s="6">
        <v>0</v>
      </c>
      <c r="O12" s="6">
        <v>-644213983</v>
      </c>
      <c r="Q12" s="6">
        <v>0</v>
      </c>
      <c r="S12" s="6">
        <v>-644213983</v>
      </c>
      <c r="U12" s="4" t="s">
        <v>121</v>
      </c>
    </row>
    <row r="13" spans="1:21" ht="15.75">
      <c r="A13" s="5" t="s">
        <v>47</v>
      </c>
      <c r="C13" s="6">
        <v>0</v>
      </c>
      <c r="E13" s="6">
        <v>-517250338</v>
      </c>
      <c r="G13" s="6">
        <v>0</v>
      </c>
      <c r="I13" s="6">
        <v>-517250338</v>
      </c>
      <c r="K13" s="4" t="s">
        <v>122</v>
      </c>
      <c r="M13" s="6">
        <v>0</v>
      </c>
      <c r="O13" s="6">
        <v>-948292287</v>
      </c>
      <c r="Q13" s="6">
        <v>0</v>
      </c>
      <c r="S13" s="6">
        <v>-948292287</v>
      </c>
      <c r="U13" s="4" t="s">
        <v>123</v>
      </c>
    </row>
    <row r="14" spans="1:21" ht="15.75">
      <c r="A14" s="5" t="s">
        <v>33</v>
      </c>
      <c r="C14" s="6">
        <v>0</v>
      </c>
      <c r="E14" s="6">
        <v>1816129350</v>
      </c>
      <c r="G14" s="6">
        <v>0</v>
      </c>
      <c r="I14" s="6">
        <v>1816129350</v>
      </c>
      <c r="K14" s="4" t="s">
        <v>124</v>
      </c>
      <c r="M14" s="6">
        <v>0</v>
      </c>
      <c r="O14" s="6">
        <v>1977165450</v>
      </c>
      <c r="Q14" s="6">
        <v>0</v>
      </c>
      <c r="S14" s="6">
        <v>1977165450</v>
      </c>
      <c r="U14" s="4" t="s">
        <v>125</v>
      </c>
    </row>
    <row r="15" spans="1:21" ht="15.75">
      <c r="A15" s="5" t="s">
        <v>27</v>
      </c>
      <c r="C15" s="6">
        <v>0</v>
      </c>
      <c r="E15" s="6">
        <v>-314479170</v>
      </c>
      <c r="G15" s="6">
        <v>0</v>
      </c>
      <c r="I15" s="6">
        <v>-314479170</v>
      </c>
      <c r="K15" s="4" t="s">
        <v>126</v>
      </c>
      <c r="M15" s="6">
        <v>0</v>
      </c>
      <c r="O15" s="6">
        <v>-2797780210</v>
      </c>
      <c r="Q15" s="6">
        <v>0</v>
      </c>
      <c r="S15" s="6">
        <v>-2797780210</v>
      </c>
      <c r="U15" s="4" t="s">
        <v>127</v>
      </c>
    </row>
    <row r="16" spans="1:21" ht="15.75">
      <c r="A16" s="5" t="s">
        <v>31</v>
      </c>
      <c r="C16" s="6">
        <v>0</v>
      </c>
      <c r="E16" s="6">
        <v>-1540777500</v>
      </c>
      <c r="G16" s="6">
        <v>0</v>
      </c>
      <c r="I16" s="6">
        <v>-1540777500</v>
      </c>
      <c r="K16" s="4" t="s">
        <v>128</v>
      </c>
      <c r="M16" s="6">
        <v>0</v>
      </c>
      <c r="O16" s="6">
        <v>-2797073525</v>
      </c>
      <c r="Q16" s="6">
        <v>0</v>
      </c>
      <c r="S16" s="6">
        <v>-2797073525</v>
      </c>
      <c r="U16" s="4" t="s">
        <v>127</v>
      </c>
    </row>
    <row r="17" spans="1:21" ht="15.75">
      <c r="A17" s="5" t="s">
        <v>25</v>
      </c>
      <c r="C17" s="6">
        <v>0</v>
      </c>
      <c r="E17" s="6">
        <v>-853491330</v>
      </c>
      <c r="G17" s="6">
        <v>0</v>
      </c>
      <c r="I17" s="6">
        <v>-853491330</v>
      </c>
      <c r="K17" s="4" t="s">
        <v>129</v>
      </c>
      <c r="M17" s="6">
        <v>0</v>
      </c>
      <c r="O17" s="6">
        <v>-289864980</v>
      </c>
      <c r="Q17" s="6">
        <v>0</v>
      </c>
      <c r="S17" s="6">
        <v>-289864980</v>
      </c>
      <c r="U17" s="4" t="s">
        <v>130</v>
      </c>
    </row>
    <row r="18" spans="1:21" ht="15.75">
      <c r="A18" s="5" t="s">
        <v>51</v>
      </c>
      <c r="C18" s="6">
        <v>0</v>
      </c>
      <c r="E18" s="6">
        <v>-707903780</v>
      </c>
      <c r="G18" s="6">
        <v>0</v>
      </c>
      <c r="I18" s="6">
        <v>-707903780</v>
      </c>
      <c r="K18" s="4" t="s">
        <v>131</v>
      </c>
      <c r="M18" s="6">
        <v>0</v>
      </c>
      <c r="O18" s="6">
        <v>-2898789980</v>
      </c>
      <c r="Q18" s="6">
        <v>0</v>
      </c>
      <c r="S18" s="6">
        <v>-2898789980</v>
      </c>
      <c r="U18" s="4" t="s">
        <v>132</v>
      </c>
    </row>
    <row r="19" spans="1:21" ht="15.75">
      <c r="A19" s="5" t="s">
        <v>39</v>
      </c>
      <c r="C19" s="6">
        <v>0</v>
      </c>
      <c r="E19" s="6">
        <v>-1449324899</v>
      </c>
      <c r="G19" s="6">
        <v>0</v>
      </c>
      <c r="I19" s="6">
        <v>-1449324899</v>
      </c>
      <c r="K19" s="4" t="s">
        <v>133</v>
      </c>
      <c r="M19" s="6">
        <v>0</v>
      </c>
      <c r="O19" s="6">
        <v>-1237965018</v>
      </c>
      <c r="Q19" s="6">
        <v>0</v>
      </c>
      <c r="S19" s="6">
        <v>-1237965018</v>
      </c>
      <c r="U19" s="4" t="s">
        <v>134</v>
      </c>
    </row>
    <row r="20" spans="1:21" ht="15.75">
      <c r="A20" s="5" t="s">
        <v>45</v>
      </c>
      <c r="C20" s="6">
        <v>0</v>
      </c>
      <c r="E20" s="6">
        <v>-19881000</v>
      </c>
      <c r="G20" s="6">
        <v>0</v>
      </c>
      <c r="I20" s="6">
        <v>-19881000</v>
      </c>
      <c r="K20" s="4" t="s">
        <v>135</v>
      </c>
      <c r="M20" s="6">
        <v>0</v>
      </c>
      <c r="O20" s="6">
        <v>-1172979000</v>
      </c>
      <c r="Q20" s="6">
        <v>0</v>
      </c>
      <c r="S20" s="6">
        <v>-1172979000</v>
      </c>
      <c r="U20" s="4" t="s">
        <v>136</v>
      </c>
    </row>
    <row r="21" spans="1:21" ht="15.75">
      <c r="A21" s="5" t="s">
        <v>41</v>
      </c>
      <c r="C21" s="6">
        <v>0</v>
      </c>
      <c r="E21" s="6">
        <v>-809039709</v>
      </c>
      <c r="G21" s="6">
        <v>0</v>
      </c>
      <c r="I21" s="6">
        <v>-809039709</v>
      </c>
      <c r="K21" s="4" t="s">
        <v>137</v>
      </c>
      <c r="M21" s="6">
        <v>0</v>
      </c>
      <c r="O21" s="6">
        <v>-1434432367</v>
      </c>
      <c r="Q21" s="6">
        <v>0</v>
      </c>
      <c r="S21" s="6">
        <v>-1434432367</v>
      </c>
      <c r="U21" s="4" t="s">
        <v>138</v>
      </c>
    </row>
    <row r="22" spans="1:21" ht="15.75">
      <c r="A22" s="5" t="s">
        <v>37</v>
      </c>
      <c r="C22" s="6">
        <v>0</v>
      </c>
      <c r="E22" s="6">
        <v>-550156574</v>
      </c>
      <c r="G22" s="6">
        <v>0</v>
      </c>
      <c r="I22" s="6">
        <v>-550156574</v>
      </c>
      <c r="K22" s="4" t="s">
        <v>139</v>
      </c>
      <c r="M22" s="6">
        <v>0</v>
      </c>
      <c r="O22" s="6">
        <v>-2610566057</v>
      </c>
      <c r="Q22" s="6">
        <v>0</v>
      </c>
      <c r="S22" s="6">
        <v>-2610566057</v>
      </c>
      <c r="U22" s="4" t="s">
        <v>140</v>
      </c>
    </row>
    <row r="23" spans="1:21" ht="15.75">
      <c r="A23" s="5" t="s">
        <v>19</v>
      </c>
      <c r="C23" s="6">
        <v>0</v>
      </c>
      <c r="E23" s="6">
        <v>-4730886417</v>
      </c>
      <c r="G23" s="6">
        <v>0</v>
      </c>
      <c r="I23" s="6">
        <v>-4730886417</v>
      </c>
      <c r="K23" s="4" t="s">
        <v>141</v>
      </c>
      <c r="M23" s="6">
        <v>0</v>
      </c>
      <c r="O23" s="6">
        <v>-6612488970</v>
      </c>
      <c r="Q23" s="6">
        <v>0</v>
      </c>
      <c r="S23" s="6">
        <v>-6612488970</v>
      </c>
      <c r="U23" s="4" t="s">
        <v>142</v>
      </c>
    </row>
    <row r="24" spans="1:21" ht="15.75">
      <c r="A24" s="5" t="s">
        <v>23</v>
      </c>
      <c r="C24" s="6">
        <v>0</v>
      </c>
      <c r="E24" s="6">
        <v>-3217739850</v>
      </c>
      <c r="G24" s="6">
        <v>0</v>
      </c>
      <c r="I24" s="6">
        <v>-3217739850</v>
      </c>
      <c r="K24" s="4" t="s">
        <v>143</v>
      </c>
      <c r="M24" s="6">
        <v>0</v>
      </c>
      <c r="O24" s="6">
        <v>-5543816850</v>
      </c>
      <c r="Q24" s="6">
        <v>0</v>
      </c>
      <c r="S24" s="6">
        <v>-5543816850</v>
      </c>
      <c r="U24" s="4" t="s">
        <v>144</v>
      </c>
    </row>
    <row r="25" spans="1:21" ht="15.75">
      <c r="A25" s="5" t="s">
        <v>29</v>
      </c>
      <c r="C25" s="6">
        <v>0</v>
      </c>
      <c r="E25" s="6">
        <v>-106508212</v>
      </c>
      <c r="G25" s="6">
        <v>0</v>
      </c>
      <c r="I25" s="6">
        <v>-106508212</v>
      </c>
      <c r="K25" s="4" t="s">
        <v>145</v>
      </c>
      <c r="M25" s="6">
        <v>0</v>
      </c>
      <c r="O25" s="6">
        <v>-604076431</v>
      </c>
      <c r="Q25" s="6">
        <v>0</v>
      </c>
      <c r="S25" s="6">
        <v>-604076431</v>
      </c>
      <c r="U25" s="4" t="s">
        <v>146</v>
      </c>
    </row>
    <row r="26" spans="1:21" ht="15.75">
      <c r="A26" s="5" t="s">
        <v>53</v>
      </c>
      <c r="C26" s="6">
        <v>0</v>
      </c>
      <c r="E26" s="6">
        <v>186780091</v>
      </c>
      <c r="G26" s="6">
        <v>0</v>
      </c>
      <c r="I26" s="6">
        <v>186780091</v>
      </c>
      <c r="K26" s="4" t="s">
        <v>147</v>
      </c>
      <c r="M26" s="6">
        <v>0</v>
      </c>
      <c r="O26" s="6">
        <v>186780091</v>
      </c>
      <c r="Q26" s="6">
        <v>0</v>
      </c>
      <c r="S26" s="6">
        <v>186780091</v>
      </c>
      <c r="U26" s="4" t="s">
        <v>148</v>
      </c>
    </row>
    <row r="27" spans="1:21" ht="15.75">
      <c r="A27" s="5" t="s">
        <v>21</v>
      </c>
      <c r="C27" s="6">
        <v>0</v>
      </c>
      <c r="E27" s="6">
        <v>-441855225</v>
      </c>
      <c r="G27" s="6">
        <v>0</v>
      </c>
      <c r="I27" s="6">
        <v>-441855225</v>
      </c>
      <c r="K27" s="4" t="s">
        <v>149</v>
      </c>
      <c r="M27" s="6">
        <v>0</v>
      </c>
      <c r="O27" s="6">
        <v>-904585500</v>
      </c>
      <c r="Q27" s="6">
        <v>0</v>
      </c>
      <c r="S27" s="6">
        <v>-904585500</v>
      </c>
      <c r="U27" s="4" t="s">
        <v>150</v>
      </c>
    </row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workbookViewId="0">
      <selection activeCell="K13" sqref="K13"/>
    </sheetView>
  </sheetViews>
  <sheetFormatPr defaultRowHeight="15"/>
  <cols>
    <col min="1" max="1" width="12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23.25">
      <c r="C3" s="24" t="s">
        <v>89</v>
      </c>
      <c r="D3" s="24" t="s">
        <v>89</v>
      </c>
      <c r="E3" s="24" t="s">
        <v>89</v>
      </c>
      <c r="F3" s="24" t="s">
        <v>89</v>
      </c>
      <c r="G3" s="24" t="s">
        <v>89</v>
      </c>
    </row>
    <row r="4" spans="1:17" ht="23.2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23.25">
      <c r="A6" s="24" t="s">
        <v>93</v>
      </c>
      <c r="C6" s="24" t="s">
        <v>91</v>
      </c>
      <c r="D6" s="24" t="s">
        <v>91</v>
      </c>
      <c r="E6" s="24" t="s">
        <v>91</v>
      </c>
      <c r="F6" s="24" t="s">
        <v>91</v>
      </c>
      <c r="G6" s="24" t="s">
        <v>91</v>
      </c>
      <c r="H6" s="24" t="s">
        <v>91</v>
      </c>
      <c r="I6" s="24" t="s">
        <v>91</v>
      </c>
      <c r="K6" s="24" t="s">
        <v>92</v>
      </c>
      <c r="L6" s="24" t="s">
        <v>92</v>
      </c>
      <c r="M6" s="24" t="s">
        <v>92</v>
      </c>
      <c r="N6" s="24" t="s">
        <v>92</v>
      </c>
      <c r="O6" s="24" t="s">
        <v>92</v>
      </c>
      <c r="P6" s="24" t="s">
        <v>92</v>
      </c>
      <c r="Q6" s="24" t="s">
        <v>92</v>
      </c>
    </row>
    <row r="7" spans="1:17" ht="23.25">
      <c r="A7" s="24" t="s">
        <v>93</v>
      </c>
      <c r="C7" s="24" t="s">
        <v>151</v>
      </c>
      <c r="E7" s="24" t="s">
        <v>110</v>
      </c>
      <c r="G7" s="24" t="s">
        <v>111</v>
      </c>
      <c r="I7" s="24" t="s">
        <v>152</v>
      </c>
      <c r="K7" s="24" t="s">
        <v>151</v>
      </c>
      <c r="M7" s="24" t="s">
        <v>110</v>
      </c>
      <c r="O7" s="24" t="s">
        <v>111</v>
      </c>
      <c r="Q7" s="24" t="s">
        <v>152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zoomScale="70" zoomScaleNormal="70" workbookViewId="0">
      <selection activeCell="I12" sqref="I12"/>
    </sheetView>
  </sheetViews>
  <sheetFormatPr defaultRowHeight="15"/>
  <cols>
    <col min="1" max="1" width="65.8554687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42.42578125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42.42578125" style="1" bestFit="1" customWidth="1"/>
    <col min="10" max="10" width="1" style="1" customWidth="1"/>
    <col min="11" max="11" width="36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</row>
    <row r="3" spans="1:11" ht="23.25">
      <c r="B3" s="24" t="s">
        <v>89</v>
      </c>
      <c r="C3" s="24" t="s">
        <v>89</v>
      </c>
      <c r="D3" s="24" t="s">
        <v>89</v>
      </c>
      <c r="E3" s="24" t="s">
        <v>89</v>
      </c>
      <c r="F3" s="24" t="s">
        <v>89</v>
      </c>
    </row>
    <row r="4" spans="1:11" ht="23.25"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</row>
    <row r="6" spans="1:11" ht="23.25">
      <c r="A6" s="24" t="s">
        <v>153</v>
      </c>
      <c r="B6" s="24" t="s">
        <v>153</v>
      </c>
      <c r="C6" s="24" t="s">
        <v>153</v>
      </c>
      <c r="E6" s="24" t="s">
        <v>91</v>
      </c>
      <c r="F6" s="24" t="s">
        <v>91</v>
      </c>
      <c r="G6" s="24" t="s">
        <v>91</v>
      </c>
      <c r="I6" s="24" t="s">
        <v>92</v>
      </c>
      <c r="J6" s="24" t="s">
        <v>92</v>
      </c>
      <c r="K6" s="24" t="s">
        <v>92</v>
      </c>
    </row>
    <row r="7" spans="1:11" ht="23.25">
      <c r="A7" s="24" t="s">
        <v>154</v>
      </c>
      <c r="C7" s="24" t="s">
        <v>78</v>
      </c>
      <c r="E7" s="24" t="s">
        <v>155</v>
      </c>
      <c r="G7" s="24" t="s">
        <v>156</v>
      </c>
      <c r="I7" s="24" t="s">
        <v>155</v>
      </c>
      <c r="K7" s="24" t="s">
        <v>156</v>
      </c>
    </row>
    <row r="8" spans="1:11" s="11" customFormat="1" ht="30">
      <c r="A8" s="16" t="str">
        <f>سپرده!A8</f>
        <v>بانک دی بلوار مرزداران</v>
      </c>
      <c r="C8" s="13" t="str">
        <f>سپرده!C8</f>
        <v>0206163097002</v>
      </c>
      <c r="D8" s="12"/>
      <c r="E8" s="17">
        <v>94010390</v>
      </c>
      <c r="I8" s="17">
        <v>604773932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I15" sqref="I15"/>
    </sheetView>
  </sheetViews>
  <sheetFormatPr defaultRowHeight="1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4" t="s">
        <v>0</v>
      </c>
      <c r="B2" s="24" t="s">
        <v>0</v>
      </c>
      <c r="C2" s="24" t="s">
        <v>0</v>
      </c>
      <c r="D2" s="24" t="s">
        <v>0</v>
      </c>
      <c r="E2" s="4"/>
    </row>
    <row r="3" spans="1:5" ht="23.25">
      <c r="A3" s="24" t="s">
        <v>89</v>
      </c>
      <c r="B3" s="24" t="s">
        <v>89</v>
      </c>
      <c r="C3" s="24" t="s">
        <v>89</v>
      </c>
      <c r="D3" s="24" t="s">
        <v>89</v>
      </c>
      <c r="E3" s="4"/>
    </row>
    <row r="4" spans="1:5" ht="23.25">
      <c r="A4" s="24" t="s">
        <v>2</v>
      </c>
      <c r="B4" s="24" t="s">
        <v>2</v>
      </c>
      <c r="C4" s="24" t="s">
        <v>2</v>
      </c>
      <c r="D4" s="24" t="s">
        <v>2</v>
      </c>
      <c r="E4" s="4"/>
    </row>
    <row r="5" spans="1:5">
      <c r="A5" s="4"/>
      <c r="B5" s="4"/>
      <c r="C5" s="4"/>
      <c r="D5" s="4"/>
      <c r="E5" s="4"/>
    </row>
    <row r="6" spans="1:5" ht="23.25">
      <c r="A6" s="24" t="s">
        <v>157</v>
      </c>
      <c r="B6" s="4"/>
      <c r="C6" s="24" t="s">
        <v>91</v>
      </c>
      <c r="D6" s="4"/>
      <c r="E6" s="24" t="s">
        <v>6</v>
      </c>
    </row>
    <row r="7" spans="1:5" ht="23.25">
      <c r="A7" s="24" t="s">
        <v>157</v>
      </c>
      <c r="B7" s="4"/>
      <c r="C7" s="24" t="s">
        <v>81</v>
      </c>
      <c r="D7" s="4"/>
      <c r="E7" s="24" t="s">
        <v>81</v>
      </c>
    </row>
    <row r="8" spans="1:5" ht="15.75">
      <c r="A8" s="5" t="s">
        <v>157</v>
      </c>
      <c r="B8" s="4"/>
      <c r="C8" s="6">
        <v>0</v>
      </c>
      <c r="D8" s="4"/>
      <c r="E8" s="6">
        <v>0</v>
      </c>
    </row>
    <row r="9" spans="1:5" ht="15.75">
      <c r="A9" s="5" t="s">
        <v>158</v>
      </c>
      <c r="B9" s="4"/>
      <c r="C9" s="6">
        <v>0</v>
      </c>
      <c r="D9" s="4"/>
      <c r="E9" s="6">
        <v>0</v>
      </c>
    </row>
    <row r="10" spans="1:5" ht="15.75">
      <c r="A10" s="5" t="s">
        <v>159</v>
      </c>
      <c r="B10" s="4"/>
      <c r="C10" s="6">
        <v>0</v>
      </c>
      <c r="D10" s="4"/>
      <c r="E10" s="6">
        <v>398334</v>
      </c>
    </row>
    <row r="11" spans="1:5" ht="15.75">
      <c r="A11" s="5" t="s">
        <v>160</v>
      </c>
      <c r="B11" s="4"/>
      <c r="C11" s="6">
        <v>0</v>
      </c>
      <c r="D11" s="4"/>
      <c r="E11" s="6">
        <v>398334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E14" sqref="E14"/>
    </sheetView>
  </sheetViews>
  <sheetFormatPr defaultRowHeight="15"/>
  <cols>
    <col min="1" max="1" width="24.28515625" style="4" bestFit="1" customWidth="1"/>
    <col min="2" max="2" width="1" style="4" customWidth="1"/>
    <col min="3" max="3" width="18.140625" style="4" bestFit="1" customWidth="1"/>
    <col min="4" max="4" width="1" style="4" customWidth="1"/>
    <col min="5" max="5" width="24.85546875" style="4" bestFit="1" customWidth="1"/>
    <col min="6" max="6" width="1" style="4" customWidth="1"/>
    <col min="7" max="7" width="38.14062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23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7" ht="23.25">
      <c r="A3" s="24" t="s">
        <v>89</v>
      </c>
      <c r="B3" s="24" t="s">
        <v>89</v>
      </c>
      <c r="C3" s="24" t="s">
        <v>89</v>
      </c>
      <c r="D3" s="24" t="s">
        <v>89</v>
      </c>
      <c r="E3" s="24" t="s">
        <v>89</v>
      </c>
    </row>
    <row r="4" spans="1:7" ht="23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6" spans="1:7" ht="23.25">
      <c r="A6" s="24" t="s">
        <v>93</v>
      </c>
      <c r="C6" s="24" t="s">
        <v>81</v>
      </c>
      <c r="E6" s="24" t="s">
        <v>112</v>
      </c>
      <c r="G6" s="24" t="s">
        <v>13</v>
      </c>
    </row>
    <row r="7" spans="1:7" ht="15.75">
      <c r="A7" s="5" t="s">
        <v>161</v>
      </c>
      <c r="C7" s="6">
        <v>-14699054074</v>
      </c>
      <c r="E7" s="18" t="s">
        <v>88</v>
      </c>
      <c r="F7" s="18"/>
      <c r="G7" s="18" t="str">
        <f>G8</f>
        <v>0.00%</v>
      </c>
    </row>
    <row r="8" spans="1:7" ht="15.75">
      <c r="A8" s="5" t="s">
        <v>162</v>
      </c>
      <c r="C8" s="6">
        <v>0</v>
      </c>
      <c r="E8" s="18" t="s">
        <v>88</v>
      </c>
      <c r="F8" s="18"/>
      <c r="G8" s="18" t="s">
        <v>88</v>
      </c>
    </row>
    <row r="9" spans="1:7" ht="15.75">
      <c r="A9" s="5" t="s">
        <v>163</v>
      </c>
      <c r="C9" s="6">
        <f>'درآمد سپرده بانکی'!E8</f>
        <v>94010390</v>
      </c>
      <c r="E9" s="18" t="s">
        <v>88</v>
      </c>
      <c r="F9" s="18"/>
      <c r="G9" s="18" t="s">
        <v>88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topLeftCell="A4" zoomScale="70" zoomScaleNormal="70" workbookViewId="0">
      <selection activeCell="Q14" sqref="Q14"/>
    </sheetView>
  </sheetViews>
  <sheetFormatPr defaultRowHeight="15"/>
  <cols>
    <col min="1" max="1" width="33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5.42578125" style="4" bestFit="1" customWidth="1"/>
    <col min="8" max="8" width="1" style="4" customWidth="1"/>
    <col min="9" max="9" width="9.570312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8.85546875" style="4" bestFit="1" customWidth="1"/>
    <col min="14" max="14" width="1" style="4" customWidth="1"/>
    <col min="15" max="15" width="15" style="4" bestFit="1" customWidth="1"/>
    <col min="16" max="16" width="1" style="4" customWidth="1"/>
    <col min="17" max="17" width="12.7109375" style="4" bestFit="1" customWidth="1"/>
    <col min="18" max="18" width="1" style="4" customWidth="1"/>
    <col min="19" max="19" width="14.28515625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5.42578125" style="4" bestFit="1" customWidth="1"/>
    <col min="24" max="24" width="1" style="4" customWidth="1"/>
    <col min="25" max="25" width="39.285156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23.25"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</row>
    <row r="3" spans="1:25" ht="23.25"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</row>
    <row r="4" spans="1:25" ht="23.25"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</row>
    <row r="6" spans="1:25" ht="23.25">
      <c r="A6" s="24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3.25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3.2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ht="15.75">
      <c r="A9" s="5" t="s">
        <v>15</v>
      </c>
      <c r="C9" s="6">
        <v>3319609</v>
      </c>
      <c r="E9" s="6">
        <v>26364004352</v>
      </c>
      <c r="G9" s="6">
        <v>29269734485.6115</v>
      </c>
      <c r="I9" s="6">
        <v>0</v>
      </c>
      <c r="K9" s="6">
        <v>0</v>
      </c>
      <c r="M9" s="6">
        <v>-14113</v>
      </c>
      <c r="O9" s="6">
        <v>135931059</v>
      </c>
      <c r="Q9" s="6">
        <v>3305496</v>
      </c>
      <c r="S9" s="6">
        <v>8930</v>
      </c>
      <c r="U9" s="6">
        <v>26251920310</v>
      </c>
      <c r="W9" s="6">
        <v>29342446708.284</v>
      </c>
      <c r="Y9" s="4" t="s">
        <v>16</v>
      </c>
    </row>
    <row r="10" spans="1:25" ht="15.75">
      <c r="A10" s="5" t="s">
        <v>17</v>
      </c>
      <c r="C10" s="6">
        <v>1000000</v>
      </c>
      <c r="E10" s="6">
        <v>6070506968</v>
      </c>
      <c r="G10" s="6">
        <v>5695906500</v>
      </c>
      <c r="I10" s="6">
        <v>916468</v>
      </c>
      <c r="K10" s="6">
        <v>5151109616</v>
      </c>
      <c r="M10" s="6">
        <v>0</v>
      </c>
      <c r="O10" s="6">
        <v>0</v>
      </c>
      <c r="Q10" s="6">
        <v>1916468</v>
      </c>
      <c r="S10" s="6">
        <v>5500</v>
      </c>
      <c r="U10" s="6">
        <v>11221616584</v>
      </c>
      <c r="W10" s="6">
        <v>10477857584.700001</v>
      </c>
      <c r="Y10" s="4" t="s">
        <v>18</v>
      </c>
    </row>
    <row r="11" spans="1:25" ht="15.75">
      <c r="A11" s="5" t="s">
        <v>19</v>
      </c>
      <c r="C11" s="6">
        <v>5408186</v>
      </c>
      <c r="E11" s="6">
        <v>36386225038</v>
      </c>
      <c r="G11" s="6">
        <v>31395882592.872002</v>
      </c>
      <c r="I11" s="6">
        <v>0</v>
      </c>
      <c r="K11" s="6">
        <v>0</v>
      </c>
      <c r="M11" s="6">
        <v>0</v>
      </c>
      <c r="O11" s="6">
        <v>0</v>
      </c>
      <c r="Q11" s="6">
        <v>5408186</v>
      </c>
      <c r="S11" s="6">
        <v>4960</v>
      </c>
      <c r="U11" s="6">
        <v>36386225038</v>
      </c>
      <c r="W11" s="6">
        <v>26664996174.768002</v>
      </c>
      <c r="Y11" s="4" t="s">
        <v>20</v>
      </c>
    </row>
    <row r="12" spans="1:25" ht="15.75">
      <c r="A12" s="5" t="s">
        <v>21</v>
      </c>
      <c r="C12" s="6">
        <v>3500000</v>
      </c>
      <c r="E12" s="6">
        <v>6662043562</v>
      </c>
      <c r="G12" s="6">
        <v>5785868025</v>
      </c>
      <c r="I12" s="6">
        <v>0</v>
      </c>
      <c r="K12" s="6">
        <v>0</v>
      </c>
      <c r="M12" s="6">
        <v>0</v>
      </c>
      <c r="O12" s="6">
        <v>0</v>
      </c>
      <c r="Q12" s="6">
        <v>3500000</v>
      </c>
      <c r="S12" s="6">
        <v>1536</v>
      </c>
      <c r="U12" s="6">
        <v>6662043562</v>
      </c>
      <c r="W12" s="6">
        <v>5344012800</v>
      </c>
      <c r="Y12" s="4" t="s">
        <v>22</v>
      </c>
    </row>
    <row r="13" spans="1:25" ht="15.75">
      <c r="A13" s="5" t="s">
        <v>23</v>
      </c>
      <c r="C13" s="6">
        <v>19500000</v>
      </c>
      <c r="E13" s="6">
        <v>28352626220</v>
      </c>
      <c r="G13" s="6">
        <v>27156948975</v>
      </c>
      <c r="I13" s="6">
        <v>0</v>
      </c>
      <c r="K13" s="6">
        <v>0</v>
      </c>
      <c r="M13" s="6">
        <v>0</v>
      </c>
      <c r="O13" s="6">
        <v>0</v>
      </c>
      <c r="Q13" s="6">
        <v>19500000</v>
      </c>
      <c r="S13" s="6">
        <v>1235</v>
      </c>
      <c r="U13" s="6">
        <v>28352626220</v>
      </c>
      <c r="W13" s="6">
        <v>23939209125</v>
      </c>
      <c r="Y13" s="4" t="s">
        <v>24</v>
      </c>
    </row>
    <row r="14" spans="1:25" ht="15.75">
      <c r="A14" s="5" t="s">
        <v>25</v>
      </c>
      <c r="C14" s="6">
        <v>8100000</v>
      </c>
      <c r="E14" s="6">
        <v>25725794798</v>
      </c>
      <c r="G14" s="6">
        <v>24235933050</v>
      </c>
      <c r="I14" s="6">
        <v>0</v>
      </c>
      <c r="K14" s="6">
        <v>0</v>
      </c>
      <c r="M14" s="6">
        <v>0</v>
      </c>
      <c r="O14" s="6">
        <v>0</v>
      </c>
      <c r="Q14" s="6">
        <v>8100000</v>
      </c>
      <c r="S14" s="6">
        <v>2904</v>
      </c>
      <c r="U14" s="6">
        <v>25725794798</v>
      </c>
      <c r="W14" s="6">
        <v>23382441720</v>
      </c>
      <c r="Y14" s="4" t="s">
        <v>26</v>
      </c>
    </row>
    <row r="15" spans="1:25" ht="15.75">
      <c r="A15" s="5" t="s">
        <v>27</v>
      </c>
      <c r="C15" s="6">
        <v>10909018</v>
      </c>
      <c r="E15" s="6">
        <v>29296213656</v>
      </c>
      <c r="G15" s="6">
        <v>25386059971.728901</v>
      </c>
      <c r="I15" s="6">
        <v>0</v>
      </c>
      <c r="K15" s="6">
        <v>0</v>
      </c>
      <c r="M15" s="6">
        <v>0</v>
      </c>
      <c r="O15" s="6">
        <v>0</v>
      </c>
      <c r="Q15" s="6">
        <v>10909018</v>
      </c>
      <c r="S15" s="6">
        <v>2312</v>
      </c>
      <c r="U15" s="6">
        <v>29296213656</v>
      </c>
      <c r="W15" s="6">
        <v>25071580800.784801</v>
      </c>
      <c r="Y15" s="4" t="s">
        <v>28</v>
      </c>
    </row>
    <row r="16" spans="1:25" ht="15.75">
      <c r="A16" s="5" t="s">
        <v>29</v>
      </c>
      <c r="C16" s="6">
        <v>1599190</v>
      </c>
      <c r="E16" s="6">
        <v>4912232138</v>
      </c>
      <c r="G16" s="6">
        <v>4769024458.5</v>
      </c>
      <c r="I16" s="6">
        <v>0</v>
      </c>
      <c r="K16" s="6">
        <v>0</v>
      </c>
      <c r="M16" s="6">
        <v>0</v>
      </c>
      <c r="O16" s="6">
        <v>0</v>
      </c>
      <c r="Q16" s="6">
        <v>1599190</v>
      </c>
      <c r="S16" s="6">
        <v>2933</v>
      </c>
      <c r="U16" s="6">
        <v>4912232138</v>
      </c>
      <c r="W16" s="6">
        <v>4662516245.5935001</v>
      </c>
      <c r="Y16" s="4" t="s">
        <v>30</v>
      </c>
    </row>
    <row r="17" spans="1:25" ht="15.75">
      <c r="A17" s="5" t="s">
        <v>31</v>
      </c>
      <c r="C17" s="6">
        <v>15500000</v>
      </c>
      <c r="E17" s="6">
        <v>31124159941</v>
      </c>
      <c r="G17" s="6">
        <v>30045161250</v>
      </c>
      <c r="I17" s="6">
        <v>0</v>
      </c>
      <c r="K17" s="6">
        <v>0</v>
      </c>
      <c r="M17" s="6">
        <v>0</v>
      </c>
      <c r="O17" s="6">
        <v>0</v>
      </c>
      <c r="Q17" s="6">
        <v>15500000</v>
      </c>
      <c r="S17" s="6">
        <v>1850</v>
      </c>
      <c r="U17" s="6">
        <v>31124159941</v>
      </c>
      <c r="W17" s="6">
        <v>28504383750</v>
      </c>
      <c r="Y17" s="4" t="s">
        <v>32</v>
      </c>
    </row>
    <row r="18" spans="1:25" ht="15.75">
      <c r="A18" s="5" t="s">
        <v>33</v>
      </c>
      <c r="C18" s="6">
        <v>900000</v>
      </c>
      <c r="E18" s="6">
        <v>16423337569</v>
      </c>
      <c r="G18" s="6">
        <v>14761642500</v>
      </c>
      <c r="I18" s="6">
        <v>0</v>
      </c>
      <c r="K18" s="6">
        <v>0</v>
      </c>
      <c r="M18" s="6">
        <v>0</v>
      </c>
      <c r="O18" s="6">
        <v>0</v>
      </c>
      <c r="Q18" s="6">
        <v>900000</v>
      </c>
      <c r="S18" s="6">
        <v>18530</v>
      </c>
      <c r="U18" s="6">
        <v>16423337569</v>
      </c>
      <c r="W18" s="6">
        <v>16577771850</v>
      </c>
      <c r="Y18" s="4" t="s">
        <v>34</v>
      </c>
    </row>
    <row r="19" spans="1:25" ht="15.75">
      <c r="A19" s="5" t="s">
        <v>35</v>
      </c>
      <c r="C19" s="6">
        <v>2290000</v>
      </c>
      <c r="E19" s="6">
        <v>9428923446</v>
      </c>
      <c r="G19" s="6">
        <v>9003061147.5</v>
      </c>
      <c r="I19" s="6">
        <v>0</v>
      </c>
      <c r="K19" s="6">
        <v>0</v>
      </c>
      <c r="M19" s="6">
        <v>0</v>
      </c>
      <c r="O19" s="6">
        <v>0</v>
      </c>
      <c r="Q19" s="6">
        <v>2290000</v>
      </c>
      <c r="S19" s="6">
        <v>3878</v>
      </c>
      <c r="U19" s="6">
        <v>9428923446</v>
      </c>
      <c r="W19" s="6">
        <v>8827780311</v>
      </c>
      <c r="Y19" s="4" t="s">
        <v>36</v>
      </c>
    </row>
    <row r="20" spans="1:25" ht="15.75">
      <c r="A20" s="5" t="s">
        <v>37</v>
      </c>
      <c r="C20" s="6">
        <v>7686800</v>
      </c>
      <c r="E20" s="6">
        <v>31747007157</v>
      </c>
      <c r="G20" s="6">
        <v>30212765237.16</v>
      </c>
      <c r="I20" s="6">
        <v>0</v>
      </c>
      <c r="K20" s="6">
        <v>0</v>
      </c>
      <c r="M20" s="6">
        <v>0</v>
      </c>
      <c r="O20" s="6">
        <v>0</v>
      </c>
      <c r="Q20" s="6">
        <v>7686800</v>
      </c>
      <c r="S20" s="6">
        <v>3882</v>
      </c>
      <c r="U20" s="6">
        <v>31747007157</v>
      </c>
      <c r="W20" s="6">
        <v>29662608662.279999</v>
      </c>
      <c r="Y20" s="4" t="s">
        <v>38</v>
      </c>
    </row>
    <row r="21" spans="1:25" ht="15.75">
      <c r="A21" s="5" t="s">
        <v>39</v>
      </c>
      <c r="C21" s="6">
        <v>6075000</v>
      </c>
      <c r="E21" s="6">
        <v>27694676604</v>
      </c>
      <c r="G21" s="6">
        <v>30616988512.5</v>
      </c>
      <c r="I21" s="6">
        <v>0</v>
      </c>
      <c r="K21" s="6">
        <v>0</v>
      </c>
      <c r="M21" s="6">
        <v>0</v>
      </c>
      <c r="O21" s="6">
        <v>0</v>
      </c>
      <c r="Q21" s="6">
        <v>6075000</v>
      </c>
      <c r="S21" s="6">
        <v>4830</v>
      </c>
      <c r="U21" s="6">
        <v>27694676604</v>
      </c>
      <c r="W21" s="6">
        <v>29167663612.5</v>
      </c>
      <c r="Y21" s="4" t="s">
        <v>40</v>
      </c>
    </row>
    <row r="22" spans="1:25" ht="15.75">
      <c r="A22" s="5" t="s">
        <v>41</v>
      </c>
      <c r="C22" s="6">
        <v>4993143</v>
      </c>
      <c r="E22" s="6">
        <v>9326304745</v>
      </c>
      <c r="G22" s="6">
        <v>9117827889.0385494</v>
      </c>
      <c r="I22" s="6">
        <v>0</v>
      </c>
      <c r="K22" s="6">
        <v>0</v>
      </c>
      <c r="M22" s="6">
        <v>0</v>
      </c>
      <c r="O22" s="6">
        <v>0</v>
      </c>
      <c r="Q22" s="6">
        <v>4993143</v>
      </c>
      <c r="S22" s="6">
        <v>1674</v>
      </c>
      <c r="U22" s="6">
        <v>9326304745</v>
      </c>
      <c r="W22" s="6">
        <v>8308788179.7770996</v>
      </c>
      <c r="Y22" s="4" t="s">
        <v>42</v>
      </c>
    </row>
    <row r="23" spans="1:25" ht="15.75">
      <c r="A23" s="5" t="s">
        <v>43</v>
      </c>
      <c r="C23" s="6">
        <v>5877108</v>
      </c>
      <c r="E23" s="6">
        <v>27510509387</v>
      </c>
      <c r="G23" s="6">
        <v>24712248847.301998</v>
      </c>
      <c r="I23" s="6">
        <v>0</v>
      </c>
      <c r="K23" s="6">
        <v>0</v>
      </c>
      <c r="M23" s="6">
        <v>0</v>
      </c>
      <c r="O23" s="6">
        <v>0</v>
      </c>
      <c r="Q23" s="6">
        <v>5877108</v>
      </c>
      <c r="S23" s="6">
        <v>4112</v>
      </c>
      <c r="U23" s="6">
        <v>27510509387</v>
      </c>
      <c r="W23" s="6">
        <v>24022876420.8288</v>
      </c>
      <c r="Y23" s="4" t="s">
        <v>44</v>
      </c>
    </row>
    <row r="24" spans="1:25" ht="15.75">
      <c r="A24" s="5" t="s">
        <v>45</v>
      </c>
      <c r="C24" s="6">
        <v>10000000</v>
      </c>
      <c r="E24" s="6">
        <v>20629126080</v>
      </c>
      <c r="G24" s="6">
        <v>17535042000</v>
      </c>
      <c r="I24" s="6">
        <v>0</v>
      </c>
      <c r="K24" s="6">
        <v>0</v>
      </c>
      <c r="M24" s="6">
        <v>0</v>
      </c>
      <c r="O24" s="6">
        <v>0</v>
      </c>
      <c r="Q24" s="6">
        <v>10000000</v>
      </c>
      <c r="S24" s="6">
        <v>1762</v>
      </c>
      <c r="U24" s="6">
        <v>20629126080</v>
      </c>
      <c r="W24" s="6">
        <v>17515161000</v>
      </c>
      <c r="Y24" s="4" t="s">
        <v>46</v>
      </c>
    </row>
    <row r="25" spans="1:25" ht="15.75">
      <c r="A25" s="5" t="s">
        <v>47</v>
      </c>
      <c r="C25" s="6">
        <v>2168110</v>
      </c>
      <c r="E25" s="6">
        <v>18764034561</v>
      </c>
      <c r="G25" s="6">
        <v>18448595421.48</v>
      </c>
      <c r="I25" s="6">
        <v>0</v>
      </c>
      <c r="K25" s="6">
        <v>0</v>
      </c>
      <c r="M25" s="6">
        <v>0</v>
      </c>
      <c r="O25" s="6">
        <v>0</v>
      </c>
      <c r="Q25" s="6">
        <v>2168110</v>
      </c>
      <c r="S25" s="6">
        <v>8320</v>
      </c>
      <c r="U25" s="6">
        <v>18764034561</v>
      </c>
      <c r="W25" s="6">
        <v>17931345082.560001</v>
      </c>
      <c r="Y25" s="4" t="s">
        <v>48</v>
      </c>
    </row>
    <row r="26" spans="1:25" ht="15.75">
      <c r="A26" s="5" t="s">
        <v>49</v>
      </c>
      <c r="C26" s="6">
        <v>1000000</v>
      </c>
      <c r="E26" s="6">
        <v>9689289772</v>
      </c>
      <c r="G26" s="6">
        <v>10348060500</v>
      </c>
      <c r="I26" s="6">
        <v>0</v>
      </c>
      <c r="K26" s="6">
        <v>0</v>
      </c>
      <c r="M26" s="6">
        <v>0</v>
      </c>
      <c r="O26" s="6">
        <v>0</v>
      </c>
      <c r="Q26" s="6">
        <v>1000000</v>
      </c>
      <c r="S26" s="6">
        <v>9990</v>
      </c>
      <c r="U26" s="6">
        <v>9689289772</v>
      </c>
      <c r="W26" s="6">
        <v>9930559500</v>
      </c>
      <c r="Y26" s="4" t="s">
        <v>50</v>
      </c>
    </row>
    <row r="27" spans="1:25" ht="15.75">
      <c r="A27" s="5" t="s">
        <v>51</v>
      </c>
      <c r="C27" s="6">
        <v>1900000</v>
      </c>
      <c r="E27" s="6">
        <v>23063156304</v>
      </c>
      <c r="G27" s="6">
        <v>20926740600</v>
      </c>
      <c r="I27" s="6">
        <v>815602</v>
      </c>
      <c r="K27" s="6">
        <v>0</v>
      </c>
      <c r="M27" s="6">
        <v>0</v>
      </c>
      <c r="O27" s="6">
        <v>0</v>
      </c>
      <c r="Q27" s="6">
        <v>2715602</v>
      </c>
      <c r="S27" s="6">
        <v>7490</v>
      </c>
      <c r="U27" s="6">
        <v>23063156304</v>
      </c>
      <c r="W27" s="6">
        <v>20218836819.069</v>
      </c>
      <c r="Y27" s="4" t="s">
        <v>52</v>
      </c>
    </row>
    <row r="28" spans="1:25" ht="15.75">
      <c r="A28" s="5" t="s">
        <v>53</v>
      </c>
      <c r="C28" s="6">
        <v>0</v>
      </c>
      <c r="E28" s="6">
        <v>0</v>
      </c>
      <c r="G28" s="6">
        <v>0</v>
      </c>
      <c r="I28" s="6">
        <v>177000</v>
      </c>
      <c r="K28" s="6">
        <v>1458322956</v>
      </c>
      <c r="M28" s="6">
        <v>0</v>
      </c>
      <c r="O28" s="6">
        <v>0</v>
      </c>
      <c r="Q28" s="6">
        <v>177000</v>
      </c>
      <c r="S28" s="6">
        <v>9350</v>
      </c>
      <c r="U28" s="6">
        <v>1458322956</v>
      </c>
      <c r="W28" s="6">
        <v>1645103047.5</v>
      </c>
      <c r="Y28" s="4" t="s">
        <v>54</v>
      </c>
    </row>
  </sheetData>
  <mergeCells count="21"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E11" sqref="E11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23.25"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</row>
    <row r="4" spans="1:17" ht="23.2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23.25">
      <c r="A6" s="24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H6" s="24" t="s">
        <v>4</v>
      </c>
      <c r="I6" s="24" t="s">
        <v>4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</row>
    <row r="7" spans="1:17" ht="23.25">
      <c r="A7" s="24" t="s">
        <v>3</v>
      </c>
      <c r="C7" s="24" t="s">
        <v>55</v>
      </c>
      <c r="E7" s="24" t="s">
        <v>56</v>
      </c>
      <c r="G7" s="24" t="s">
        <v>57</v>
      </c>
      <c r="I7" s="24" t="s">
        <v>58</v>
      </c>
      <c r="K7" s="24" t="s">
        <v>55</v>
      </c>
      <c r="M7" s="24" t="s">
        <v>56</v>
      </c>
      <c r="O7" s="24" t="s">
        <v>57</v>
      </c>
      <c r="Q7" s="24" t="s">
        <v>58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topLeftCell="D1" zoomScale="55" zoomScaleNormal="55" workbookViewId="0">
      <selection activeCell="Q25" sqref="Q25"/>
    </sheetView>
  </sheetViews>
  <sheetFormatPr defaultRowHeight="15"/>
  <cols>
    <col min="1" max="1" width="12.28515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5.7109375" style="1" customWidth="1"/>
    <col min="12" max="12" width="1" style="1" customWidth="1"/>
    <col min="13" max="13" width="12.42578125" style="1" bestFit="1" customWidth="1"/>
    <col min="14" max="14" width="1" style="1" customWidth="1"/>
    <col min="15" max="15" width="6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6.855468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</row>
    <row r="3" spans="1:37" ht="23.25"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</row>
    <row r="4" spans="1:37" ht="23.25"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</row>
    <row r="6" spans="1:37" ht="23.25">
      <c r="A6" s="24" t="s">
        <v>59</v>
      </c>
      <c r="B6" s="24" t="s">
        <v>59</v>
      </c>
      <c r="C6" s="24" t="s">
        <v>59</v>
      </c>
      <c r="D6" s="24" t="s">
        <v>59</v>
      </c>
      <c r="E6" s="24" t="s">
        <v>59</v>
      </c>
      <c r="F6" s="24" t="s">
        <v>59</v>
      </c>
      <c r="G6" s="24" t="s">
        <v>59</v>
      </c>
      <c r="H6" s="24" t="s">
        <v>59</v>
      </c>
      <c r="I6" s="24" t="s">
        <v>59</v>
      </c>
      <c r="J6" s="24" t="s">
        <v>59</v>
      </c>
      <c r="K6" s="24" t="s">
        <v>59</v>
      </c>
      <c r="L6" s="24" t="s">
        <v>59</v>
      </c>
      <c r="M6" s="24" t="s">
        <v>59</v>
      </c>
      <c r="O6" s="24" t="s">
        <v>4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23.25">
      <c r="A7" s="24" t="s">
        <v>60</v>
      </c>
      <c r="C7" s="24" t="s">
        <v>61</v>
      </c>
      <c r="E7" s="24" t="s">
        <v>62</v>
      </c>
      <c r="G7" s="24" t="s">
        <v>63</v>
      </c>
      <c r="I7" s="24" t="s">
        <v>64</v>
      </c>
      <c r="K7" s="24" t="s">
        <v>65</v>
      </c>
      <c r="M7" s="24" t="s">
        <v>58</v>
      </c>
      <c r="O7" s="24" t="s">
        <v>7</v>
      </c>
      <c r="Q7" s="24" t="s">
        <v>8</v>
      </c>
      <c r="S7" s="24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4" t="s">
        <v>7</v>
      </c>
      <c r="AE7" s="24" t="s">
        <v>66</v>
      </c>
      <c r="AG7" s="24" t="s">
        <v>8</v>
      </c>
      <c r="AI7" s="24" t="s">
        <v>9</v>
      </c>
      <c r="AK7" s="24" t="s">
        <v>13</v>
      </c>
    </row>
    <row r="8" spans="1:37" ht="23.25">
      <c r="A8" s="24" t="s">
        <v>60</v>
      </c>
      <c r="C8" s="24" t="s">
        <v>61</v>
      </c>
      <c r="E8" s="24" t="s">
        <v>62</v>
      </c>
      <c r="G8" s="24" t="s">
        <v>63</v>
      </c>
      <c r="I8" s="24" t="s">
        <v>64</v>
      </c>
      <c r="K8" s="24" t="s">
        <v>65</v>
      </c>
      <c r="M8" s="24" t="s">
        <v>58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66</v>
      </c>
      <c r="AG8" s="24" t="s">
        <v>8</v>
      </c>
      <c r="AI8" s="24" t="s">
        <v>9</v>
      </c>
      <c r="AK8" s="24" t="s">
        <v>13</v>
      </c>
    </row>
  </sheetData>
  <mergeCells count="28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G12" sqref="G12"/>
    </sheetView>
  </sheetViews>
  <sheetFormatPr defaultRowHeight="15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35.85546875" style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</row>
    <row r="3" spans="1:13" ht="23.25"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</row>
    <row r="4" spans="1:13" ht="23.25"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</row>
    <row r="6" spans="1:13" ht="23.25">
      <c r="A6" s="24" t="s">
        <v>3</v>
      </c>
      <c r="C6" s="24" t="s">
        <v>6</v>
      </c>
      <c r="D6" s="24" t="s">
        <v>6</v>
      </c>
      <c r="E6" s="24" t="s">
        <v>6</v>
      </c>
      <c r="F6" s="24" t="s">
        <v>6</v>
      </c>
      <c r="G6" s="24" t="s">
        <v>6</v>
      </c>
      <c r="H6" s="24" t="s">
        <v>6</v>
      </c>
      <c r="I6" s="24" t="s">
        <v>6</v>
      </c>
      <c r="J6" s="24" t="s">
        <v>6</v>
      </c>
      <c r="K6" s="24" t="s">
        <v>6</v>
      </c>
      <c r="L6" s="24" t="s">
        <v>6</v>
      </c>
      <c r="M6" s="24" t="s">
        <v>6</v>
      </c>
    </row>
    <row r="7" spans="1:13" ht="23.25">
      <c r="A7" s="24" t="s">
        <v>3</v>
      </c>
      <c r="C7" s="24" t="s">
        <v>7</v>
      </c>
      <c r="E7" s="24" t="s">
        <v>67</v>
      </c>
      <c r="G7" s="24" t="s">
        <v>68</v>
      </c>
      <c r="I7" s="24" t="s">
        <v>69</v>
      </c>
      <c r="K7" s="24" t="s">
        <v>70</v>
      </c>
      <c r="M7" s="24" t="s">
        <v>71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zoomScale="70" zoomScaleNormal="70" workbookViewId="0">
      <selection activeCell="G18" sqref="G18"/>
    </sheetView>
  </sheetViews>
  <sheetFormatPr defaultRowHeight="15"/>
  <cols>
    <col min="1" max="1" width="52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31" ht="23.25"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</row>
    <row r="4" spans="1:31" ht="23.25"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31" ht="23.25">
      <c r="A6" s="24" t="s">
        <v>72</v>
      </c>
      <c r="B6" s="24" t="s">
        <v>72</v>
      </c>
      <c r="C6" s="24" t="s">
        <v>72</v>
      </c>
      <c r="D6" s="24" t="s">
        <v>72</v>
      </c>
      <c r="E6" s="24" t="s">
        <v>72</v>
      </c>
      <c r="F6" s="24" t="s">
        <v>72</v>
      </c>
      <c r="G6" s="24" t="s">
        <v>72</v>
      </c>
      <c r="H6" s="24" t="s">
        <v>72</v>
      </c>
      <c r="I6" s="24" t="s">
        <v>72</v>
      </c>
      <c r="K6" s="24" t="s">
        <v>4</v>
      </c>
      <c r="L6" s="24" t="s">
        <v>4</v>
      </c>
      <c r="M6" s="24" t="s">
        <v>4</v>
      </c>
      <c r="N6" s="24" t="s">
        <v>4</v>
      </c>
      <c r="O6" s="24" t="s">
        <v>4</v>
      </c>
      <c r="Q6" s="24" t="s">
        <v>5</v>
      </c>
      <c r="R6" s="24" t="s">
        <v>5</v>
      </c>
      <c r="S6" s="24" t="s">
        <v>5</v>
      </c>
      <c r="T6" s="24" t="s">
        <v>5</v>
      </c>
      <c r="U6" s="24" t="s">
        <v>5</v>
      </c>
      <c r="V6" s="24" t="s">
        <v>5</v>
      </c>
      <c r="W6" s="24" t="s">
        <v>5</v>
      </c>
      <c r="Y6" s="24" t="s">
        <v>6</v>
      </c>
      <c r="Z6" s="24" t="s">
        <v>6</v>
      </c>
      <c r="AA6" s="24" t="s">
        <v>6</v>
      </c>
      <c r="AB6" s="24" t="s">
        <v>6</v>
      </c>
      <c r="AC6" s="24" t="s">
        <v>6</v>
      </c>
      <c r="AD6" s="24" t="s">
        <v>6</v>
      </c>
      <c r="AE6" s="24" t="s">
        <v>6</v>
      </c>
    </row>
    <row r="7" spans="1:31" ht="23.25">
      <c r="A7" s="24" t="s">
        <v>73</v>
      </c>
      <c r="C7" s="24" t="s">
        <v>64</v>
      </c>
      <c r="E7" s="24" t="s">
        <v>65</v>
      </c>
      <c r="G7" s="24" t="s">
        <v>74</v>
      </c>
      <c r="I7" s="24" t="s">
        <v>62</v>
      </c>
      <c r="K7" s="24" t="s">
        <v>7</v>
      </c>
      <c r="M7" s="24" t="s">
        <v>8</v>
      </c>
      <c r="O7" s="24" t="s">
        <v>9</v>
      </c>
      <c r="Q7" s="24" t="s">
        <v>10</v>
      </c>
      <c r="R7" s="24" t="s">
        <v>10</v>
      </c>
      <c r="S7" s="24" t="s">
        <v>10</v>
      </c>
      <c r="U7" s="24" t="s">
        <v>11</v>
      </c>
      <c r="V7" s="24" t="s">
        <v>11</v>
      </c>
      <c r="W7" s="24" t="s">
        <v>11</v>
      </c>
      <c r="Y7" s="24" t="s">
        <v>7</v>
      </c>
      <c r="AA7" s="24" t="s">
        <v>8</v>
      </c>
      <c r="AC7" s="24" t="s">
        <v>9</v>
      </c>
      <c r="AE7" s="24" t="s">
        <v>75</v>
      </c>
    </row>
    <row r="8" spans="1:31" ht="23.25">
      <c r="A8" s="24" t="s">
        <v>73</v>
      </c>
      <c r="C8" s="24" t="s">
        <v>64</v>
      </c>
      <c r="E8" s="24" t="s">
        <v>65</v>
      </c>
      <c r="G8" s="24" t="s">
        <v>74</v>
      </c>
      <c r="I8" s="24" t="s">
        <v>62</v>
      </c>
      <c r="K8" s="24" t="s">
        <v>7</v>
      </c>
      <c r="M8" s="24" t="s">
        <v>8</v>
      </c>
      <c r="O8" s="24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24" t="s">
        <v>7</v>
      </c>
      <c r="AA8" s="24" t="s">
        <v>8</v>
      </c>
      <c r="AC8" s="24" t="s">
        <v>9</v>
      </c>
      <c r="AE8" s="24" t="s">
        <v>75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8"/>
  <sheetViews>
    <sheetView rightToLeft="1" workbookViewId="0">
      <selection activeCell="G16" sqref="G16"/>
    </sheetView>
  </sheetViews>
  <sheetFormatPr defaultRowHeight="15"/>
  <cols>
    <col min="1" max="1" width="20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26.85546875" style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22.85546875" style="1" customWidth="1"/>
    <col min="18" max="19" width="1" style="1" customWidth="1"/>
    <col min="20" max="20" width="9.140625" style="1" customWidth="1"/>
    <col min="21" max="16384" width="9.140625" style="1"/>
  </cols>
  <sheetData>
    <row r="2" spans="1:18" ht="23.2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18" ht="23.25"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</row>
    <row r="4" spans="1:18" ht="23.2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18" ht="23.25">
      <c r="A6" s="24" t="s">
        <v>76</v>
      </c>
      <c r="C6" s="24" t="s">
        <v>77</v>
      </c>
      <c r="D6" s="24" t="s">
        <v>77</v>
      </c>
      <c r="E6" s="24" t="s">
        <v>77</v>
      </c>
      <c r="F6" s="24" t="s">
        <v>77</v>
      </c>
      <c r="G6" s="24" t="s">
        <v>77</v>
      </c>
      <c r="H6" s="24" t="s">
        <v>77</v>
      </c>
      <c r="I6" s="24" t="s">
        <v>77</v>
      </c>
      <c r="K6" s="24" t="s">
        <v>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</row>
    <row r="7" spans="1:18" ht="23.25">
      <c r="A7" s="24" t="s">
        <v>76</v>
      </c>
      <c r="C7" s="24" t="s">
        <v>78</v>
      </c>
      <c r="E7" s="24" t="s">
        <v>79</v>
      </c>
      <c r="G7" s="24" t="s">
        <v>80</v>
      </c>
      <c r="I7" s="24" t="s">
        <v>65</v>
      </c>
      <c r="K7" s="24" t="s">
        <v>81</v>
      </c>
      <c r="M7" s="24" t="s">
        <v>82</v>
      </c>
      <c r="O7" s="24" t="s">
        <v>83</v>
      </c>
      <c r="Q7" s="24" t="s">
        <v>81</v>
      </c>
    </row>
    <row r="8" spans="1:18" s="4" customFormat="1" ht="15.75">
      <c r="A8" s="5" t="s">
        <v>84</v>
      </c>
      <c r="C8" s="4" t="s">
        <v>85</v>
      </c>
      <c r="E8" s="4" t="s">
        <v>86</v>
      </c>
      <c r="G8" s="4" t="s">
        <v>87</v>
      </c>
      <c r="I8" s="14">
        <v>0.18</v>
      </c>
      <c r="K8" s="6">
        <v>506542</v>
      </c>
      <c r="M8" s="15">
        <v>3914130590</v>
      </c>
      <c r="O8" s="15">
        <v>3974000000</v>
      </c>
      <c r="Q8" s="6">
        <v>637132</v>
      </c>
    </row>
  </sheetData>
  <mergeCells count="16">
    <mergeCell ref="Q7"/>
    <mergeCell ref="Q6:R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"/>
  <sheetViews>
    <sheetView rightToLeft="1" workbookViewId="0">
      <selection activeCell="A14" sqref="A14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1" style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19" ht="23.25">
      <c r="D3" s="24" t="s">
        <v>89</v>
      </c>
      <c r="E3" s="24" t="s">
        <v>89</v>
      </c>
      <c r="F3" s="24" t="s">
        <v>89</v>
      </c>
      <c r="G3" s="24" t="s">
        <v>89</v>
      </c>
      <c r="H3" s="24" t="s">
        <v>89</v>
      </c>
    </row>
    <row r="4" spans="1:19" ht="23.2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19" ht="23.25">
      <c r="A6" s="24" t="s">
        <v>90</v>
      </c>
      <c r="B6" s="24" t="s">
        <v>90</v>
      </c>
      <c r="C6" s="24" t="s">
        <v>90</v>
      </c>
      <c r="D6" s="24" t="s">
        <v>90</v>
      </c>
      <c r="E6" s="24" t="s">
        <v>90</v>
      </c>
      <c r="F6" s="24" t="s">
        <v>90</v>
      </c>
      <c r="G6" s="24" t="s">
        <v>90</v>
      </c>
      <c r="I6" s="24" t="s">
        <v>91</v>
      </c>
      <c r="J6" s="24" t="s">
        <v>91</v>
      </c>
      <c r="K6" s="24" t="s">
        <v>91</v>
      </c>
      <c r="L6" s="24" t="s">
        <v>91</v>
      </c>
      <c r="M6" s="24" t="s">
        <v>91</v>
      </c>
      <c r="O6" s="24" t="s">
        <v>92</v>
      </c>
      <c r="P6" s="24" t="s">
        <v>92</v>
      </c>
      <c r="Q6" s="24" t="s">
        <v>92</v>
      </c>
      <c r="R6" s="24" t="s">
        <v>92</v>
      </c>
      <c r="S6" s="24" t="s">
        <v>92</v>
      </c>
    </row>
    <row r="7" spans="1:19" ht="23.25">
      <c r="A7" s="24" t="s">
        <v>93</v>
      </c>
      <c r="C7" s="24" t="s">
        <v>94</v>
      </c>
      <c r="E7" s="24" t="s">
        <v>64</v>
      </c>
      <c r="G7" s="24" t="s">
        <v>65</v>
      </c>
      <c r="I7" s="24" t="s">
        <v>95</v>
      </c>
      <c r="K7" s="24" t="s">
        <v>96</v>
      </c>
      <c r="M7" s="24" t="s">
        <v>97</v>
      </c>
      <c r="O7" s="24" t="s">
        <v>95</v>
      </c>
      <c r="Q7" s="24" t="s">
        <v>96</v>
      </c>
      <c r="S7" s="24" t="s">
        <v>97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zoomScale="70" zoomScaleNormal="70" workbookViewId="0">
      <selection activeCell="O18" sqref="O18"/>
    </sheetView>
  </sheetViews>
  <sheetFormatPr defaultRowHeight="15"/>
  <cols>
    <col min="1" max="1" width="32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19" ht="23.25">
      <c r="D3" s="24" t="s">
        <v>89</v>
      </c>
      <c r="E3" s="24" t="s">
        <v>89</v>
      </c>
      <c r="F3" s="24" t="s">
        <v>89</v>
      </c>
      <c r="G3" s="24" t="s">
        <v>89</v>
      </c>
      <c r="H3" s="24" t="s">
        <v>89</v>
      </c>
    </row>
    <row r="4" spans="1:19" ht="23.2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19" ht="23.25">
      <c r="A6" s="24" t="s">
        <v>3</v>
      </c>
      <c r="C6" s="24" t="s">
        <v>98</v>
      </c>
      <c r="D6" s="24" t="s">
        <v>98</v>
      </c>
      <c r="E6" s="24" t="s">
        <v>98</v>
      </c>
      <c r="F6" s="24" t="s">
        <v>98</v>
      </c>
      <c r="G6" s="24" t="s">
        <v>98</v>
      </c>
      <c r="I6" s="24" t="s">
        <v>91</v>
      </c>
      <c r="J6" s="24" t="s">
        <v>91</v>
      </c>
      <c r="K6" s="24" t="s">
        <v>91</v>
      </c>
      <c r="L6" s="24" t="s">
        <v>91</v>
      </c>
      <c r="M6" s="24" t="s">
        <v>91</v>
      </c>
      <c r="O6" s="24" t="s">
        <v>92</v>
      </c>
      <c r="P6" s="24" t="s">
        <v>92</v>
      </c>
      <c r="Q6" s="24" t="s">
        <v>92</v>
      </c>
      <c r="R6" s="24" t="s">
        <v>92</v>
      </c>
      <c r="S6" s="24" t="s">
        <v>92</v>
      </c>
    </row>
    <row r="7" spans="1:19" ht="23.25">
      <c r="A7" s="24" t="s">
        <v>3</v>
      </c>
      <c r="C7" s="24" t="s">
        <v>99</v>
      </c>
      <c r="E7" s="24" t="s">
        <v>100</v>
      </c>
      <c r="G7" s="24" t="s">
        <v>101</v>
      </c>
      <c r="I7" s="24" t="s">
        <v>102</v>
      </c>
      <c r="K7" s="24" t="s">
        <v>96</v>
      </c>
      <c r="M7" s="24" t="s">
        <v>103</v>
      </c>
      <c r="O7" s="24" t="s">
        <v>102</v>
      </c>
      <c r="Q7" s="24" t="s">
        <v>96</v>
      </c>
      <c r="S7" s="24" t="s">
        <v>103</v>
      </c>
    </row>
    <row r="8" spans="1:19" s="4" customFormat="1" ht="15.75">
      <c r="A8" s="5" t="s">
        <v>43</v>
      </c>
      <c r="C8" s="4" t="s">
        <v>104</v>
      </c>
      <c r="E8" s="6">
        <v>5877108</v>
      </c>
      <c r="G8" s="6">
        <v>650</v>
      </c>
      <c r="I8" s="6">
        <v>0</v>
      </c>
      <c r="K8" s="6">
        <v>0</v>
      </c>
      <c r="M8" s="6">
        <v>0</v>
      </c>
      <c r="O8" s="6">
        <v>3820120200</v>
      </c>
      <c r="Q8" s="6">
        <v>0</v>
      </c>
      <c r="S8" s="6">
        <v>3820120200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صفحه اول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Hamoun AMC</cp:lastModifiedBy>
  <dcterms:modified xsi:type="dcterms:W3CDTF">2024-05-27T04:58:59Z</dcterms:modified>
</cp:coreProperties>
</file>