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TAR\Downloads\"/>
    </mc:Choice>
  </mc:AlternateContent>
  <xr:revisionPtr revIDLastSave="0" documentId="13_ncr:1_{68830329-249C-43C6-8F03-04390BC147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صفحه اول" sheetId="22" r:id="rId1"/>
    <sheet name="صورت وضعیت" sheetId="1" r:id="rId2"/>
    <sheet name="سهام" sheetId="2" r:id="rId3"/>
    <sheet name="اوراق مشتقه" sheetId="3" r:id="rId4"/>
    <sheet name="واحدهای صندوق" sheetId="4" r:id="rId5"/>
    <sheet name="اوراق" sheetId="5" r:id="rId6"/>
    <sheet name="تعدیل قیمت" sheetId="6" r:id="rId7"/>
    <sheet name="سپرده" sheetId="7" r:id="rId8"/>
    <sheet name="درآمد" sheetId="8" r:id="rId9"/>
    <sheet name="درآمد سرمایه گذاری در سهام" sheetId="9" r:id="rId10"/>
    <sheet name="درآمد سرمایه گذاری در صندوق" sheetId="10" r:id="rId11"/>
    <sheet name="درآمد سرمایه گذاری در اوراق به" sheetId="11" r:id="rId12"/>
    <sheet name="مبالغ تخصیصی اوراق" sheetId="12" r:id="rId13"/>
    <sheet name="درآمد سپرده بانکی" sheetId="13" r:id="rId14"/>
    <sheet name="سایر درآمدها" sheetId="14" r:id="rId15"/>
    <sheet name="درآمد سود سهام" sheetId="15" r:id="rId16"/>
    <sheet name="درآمد سود صندوق" sheetId="16" r:id="rId17"/>
    <sheet name="سود اوراق بهادار" sheetId="17" r:id="rId18"/>
    <sheet name="سود سپرده بانکی" sheetId="18" r:id="rId19"/>
    <sheet name="درآمد ناشی از فروش" sheetId="19" r:id="rId20"/>
    <sheet name="درآمد اعمال اختیار" sheetId="20" r:id="rId21"/>
    <sheet name="درآمد ناشی از تغییر قیمت اوراق" sheetId="21" r:id="rId22"/>
  </sheets>
  <externalReferences>
    <externalReference r:id="rId23"/>
  </externalReferences>
  <definedNames>
    <definedName name="_xlnm._FilterDatabase" localSheetId="9" hidden="1">'درآمد سرمایه گذاری در سهام'!$A$8:$W$8</definedName>
    <definedName name="_xlnm.Print_Area" localSheetId="5">اوراق!$A$1:$AM$8</definedName>
    <definedName name="_xlnm.Print_Area" localSheetId="3">'اوراق مشتقه'!$A$1:$AX$35</definedName>
    <definedName name="_xlnm.Print_Area" localSheetId="6">'تعدیل قیمت'!$A$1:$N$8</definedName>
    <definedName name="_xlnm.Print_Area" localSheetId="8">درآمد!$A$1:$K$13</definedName>
    <definedName name="_xlnm.Print_Area" localSheetId="20">'درآمد اعمال اختیار'!$A$1:$Z$8</definedName>
    <definedName name="_xlnm.Print_Area" localSheetId="13">'درآمد سپرده بانکی'!$A$1:$K$7</definedName>
    <definedName name="_xlnm.Print_Area" localSheetId="11">'درآمد سرمایه گذاری در اوراق به'!$A$1:$S$8</definedName>
    <definedName name="_xlnm.Print_Area" localSheetId="9">'درآمد سرمایه گذاری در سهام'!$A$1:$X$31</definedName>
    <definedName name="_xlnm.Print_Area" localSheetId="10">'درآمد سرمایه گذاری در صندوق'!$A$1:$W$8</definedName>
    <definedName name="_xlnm.Print_Area" localSheetId="15">'درآمد سود سهام'!$A$1:$T$20</definedName>
    <definedName name="_xlnm.Print_Area" localSheetId="16">'درآمد سود صندوق'!$A$1:$L$7</definedName>
    <definedName name="_xlnm.Print_Area" localSheetId="21">'درآمد ناشی از تغییر قیمت اوراق'!$A$1:$S$29</definedName>
    <definedName name="_xlnm.Print_Area" localSheetId="19">'درآمد ناشی از فروش'!$A$1:$S$14</definedName>
    <definedName name="_xlnm.Print_Area" localSheetId="14">'سایر درآمدها'!$A$1:$G$11</definedName>
    <definedName name="_xlnm.Print_Area" localSheetId="7">سپرده!$A$1:$M$10</definedName>
    <definedName name="_xlnm.Print_Area" localSheetId="2">سهام!$A$1:$AC$30</definedName>
    <definedName name="_xlnm.Print_Area" localSheetId="17">'سود اوراق بهادار'!$A$1:$T$7</definedName>
    <definedName name="_xlnm.Print_Area" localSheetId="18">'سود سپرده بانکی'!$A$1:$N$7</definedName>
    <definedName name="_xlnm.Print_Area" localSheetId="0">'صفحه اول'!$A$1:$I$29</definedName>
    <definedName name="_xlnm.Print_Area" localSheetId="1">'صورت وضعیت'!$A$1:$C$6</definedName>
    <definedName name="_xlnm.Print_Area" localSheetId="12">'مبالغ تخصیصی اوراق'!$A$1:$R$39</definedName>
    <definedName name="_xlnm.Print_Area" localSheetId="4">'واحدهای صندوق'!$A$1:$AB$8</definedName>
  </definedNames>
  <calcPr calcId="191029"/>
</workbook>
</file>

<file path=xl/calcChain.xml><?xml version="1.0" encoding="utf-8"?>
<calcChain xmlns="http://schemas.openxmlformats.org/spreadsheetml/2006/main">
  <c r="H8" i="13" l="1"/>
  <c r="B8" i="13"/>
  <c r="F31" i="9"/>
  <c r="N31" i="9"/>
  <c r="Q20" i="15"/>
  <c r="Q29" i="21"/>
  <c r="I29" i="21"/>
</calcChain>
</file>

<file path=xl/sharedStrings.xml><?xml version="1.0" encoding="utf-8"?>
<sst xmlns="http://schemas.openxmlformats.org/spreadsheetml/2006/main" count="499" uniqueCount="195">
  <si>
    <t>صندوق سرمایه گذاری ثروت هامون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</si>
  <si>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</si>
  <si>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</si>
  <si>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</si>
  <si>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</si>
  <si>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</si>
  <si>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</si>
  <si>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</si>
  <si>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</si>
  <si>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</si>
  <si>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</si>
  <si>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</si>
  <si>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</si>
  <si>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</si>
  <si>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</si>
  <si>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</si>
  <si>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</si>
  <si>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</si>
  <si>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</si>
  <si>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اقتصادی و خودکفایی آزادگان</t>
  </si>
  <si>
    <t>البرزدارو</t>
  </si>
  <si>
    <t>الحاوی</t>
  </si>
  <si>
    <t>بانک تجارت</t>
  </si>
  <si>
    <t>بانک‌اقتصادنوین‌</t>
  </si>
  <si>
    <t>بیمه کوثر</t>
  </si>
  <si>
    <t>پارس‌ مینو</t>
  </si>
  <si>
    <t>تولیدی و صنعتی گوهرفام</t>
  </si>
  <si>
    <t>سرمایه گذاری سبحان</t>
  </si>
  <si>
    <t>صنایع پتروشیمی دهدشت</t>
  </si>
  <si>
    <t>صنایع شیمیایی کیمیاگران امروز</t>
  </si>
  <si>
    <t>فولاد شاهرود</t>
  </si>
  <si>
    <t>فولاد مبارکه اصفهان</t>
  </si>
  <si>
    <t>گ.س.وت.ص.پتروشیمی خلیج فارس</t>
  </si>
  <si>
    <t>گ.مدیریت ارزش سرمایه ص ب کشوری</t>
  </si>
  <si>
    <t>گروه مالی شهر</t>
  </si>
  <si>
    <t>گروه‌صنعتی‌سپاهان‌</t>
  </si>
  <si>
    <t>کارخانجات تولیدی پلاستیران</t>
  </si>
  <si>
    <t>کشتیرانی جمهوری اسلامی ایران</t>
  </si>
  <si>
    <t>شیشه‌ همدان‌</t>
  </si>
  <si>
    <t>نورایستا پلاستیک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</si>
  <si>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</si>
  <si>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</si>
  <si>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</si>
  <si>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</si>
  <si>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</si>
  <si>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</si>
  <si>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</si>
  <si>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</si>
  <si>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</si>
  <si>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</si>
  <si>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</si>
  <si>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</si>
  <si>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</si>
  <si>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</si>
  <si>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</si>
  <si>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</si>
  <si>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</si>
  <si>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</si>
  <si>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</si>
  <si>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</si>
  <si>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</si>
  <si>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</si>
  <si>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</si>
  <si>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</si>
  <si>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</si>
  <si>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</si>
  <si>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</si>
  <si>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</si>
  <si>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</si>
  <si>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</si>
  <si>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</si>
  <si>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</si>
  <si>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</si>
  <si>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</si>
  <si>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</si>
  <si>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</si>
  <si>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</si>
  <si>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</si>
  <si>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</si>
  <si>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</si>
  <si>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</si>
  <si>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</si>
  <si>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</si>
  <si>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دی بلوار مرزداران 0206163097002</t>
  </si>
  <si>
    <t>1.44%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</si>
  <si>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</si>
  <si>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</si>
  <si>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</si>
  <si>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</si>
  <si>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</si>
  <si>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</si>
  <si>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</si>
  <si>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</si>
  <si>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</si>
  <si>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</si>
  <si>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</si>
  <si>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</si>
  <si>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</si>
  <si>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</si>
  <si>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</si>
  <si>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</si>
  <si>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</si>
  <si>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</si>
  <si>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</si>
  <si>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</si>
  <si>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</si>
  <si>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</si>
  <si>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</si>
  <si>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</si>
  <si>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</si>
  <si>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آهن و فولاد غدیر ایرانیان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</si>
  <si>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</si>
  <si>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</si>
  <si>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</si>
  <si>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</si>
  <si>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</si>
  <si>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</si>
  <si>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</si>
  <si>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</si>
  <si>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</si>
  <si>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</si>
  <si>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</si>
  <si>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</si>
  <si>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</si>
  <si>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</si>
  <si>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</si>
  <si>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</si>
  <si>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</si>
  <si>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</si>
  <si>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</si>
  <si>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</si>
  <si>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</si>
  <si>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</si>
  <si>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</si>
  <si>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</si>
  <si>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</si>
  <si>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</si>
  <si>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</si>
  <si>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</si>
  <si>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</si>
  <si>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</si>
  <si>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</si>
  <si>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</si>
  <si>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</si>
  <si>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</si>
  <si>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</si>
  <si>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</si>
  <si>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</si>
  <si>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</si>
  <si>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</si>
  <si>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</si>
  <si>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</si>
  <si>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</si>
  <si>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</si>
  <si>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</si>
  <si>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</si>
  <si>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</si>
  <si>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1403/04/13</t>
  </si>
  <si>
    <t>1403/03/02</t>
  </si>
  <si>
    <t>1403/04/30</t>
  </si>
  <si>
    <t>1403/03/12</t>
  </si>
  <si>
    <t>1403/04/16</t>
  </si>
  <si>
    <t>1403/01/29</t>
  </si>
  <si>
    <t>1403/03/13</t>
  </si>
  <si>
    <t>1403/03/01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</si>
  <si>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</si>
  <si>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</si>
  <si>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</si>
  <si>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</si>
  <si>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</si>
  <si>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</si>
  <si>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</si>
  <si>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</si>
  <si>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</si>
  <si>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</si>
  <si>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</si>
  <si>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</si>
  <si>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</si>
  <si>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</si>
  <si>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</si>
  <si>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</si>
  <si>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</si>
  <si>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</si>
  <si>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</si>
  <si>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</si>
  <si>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</si>
  <si>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</si>
  <si>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</si>
  <si>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</si>
  <si>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</si>
  <si>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</si>
  <si>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</si>
  <si>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منتهی به 1403/04/31</t>
  </si>
  <si>
    <t>تیر 1403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</si>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</sst>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5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Microsoft Sans Serif"/>
      <family val="2"/>
    </font>
    <font>
      <sz val="8"/>
      <color rgb="FF000000"/>
      <name val="Arial"/>
      <family val="2"/>
    </font>
    <font>
      <b/>
      <sz val="14"/>
      <color rgb="FF1E90FF"/>
      <name val="Microsoft Sans Serif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Arial"/>
      <family val="2"/>
    </font>
    <font>
      <sz val="14"/>
      <color rgb="FF000000"/>
      <name val="Arial"/>
      <family val="2"/>
    </font>
    <font>
      <sz val="12"/>
      <color theme="1"/>
      <name val="B Nazanin"/>
      <charset val="178"/>
    </font>
    <font>
      <sz val="11"/>
      <name val="Calibri"/>
    </font>
    <font>
      <sz val="20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59">
    <xf numFmtId="0" fontId="0" fillId="0" borderId="0" xfId="0" applyAlignment="1">
      <alignment horizontal="left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4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4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6" fillId="0" borderId="4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3" fontId="6" fillId="0" borderId="6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9" fillId="2" borderId="0" xfId="1" applyFont="1" applyFill="1"/>
    <xf numFmtId="0" fontId="10" fillId="0" borderId="0" xfId="2"/>
    <xf numFmtId="0" fontId="11" fillId="2" borderId="0" xfId="1" applyFont="1" applyFill="1"/>
    <xf numFmtId="0" fontId="11" fillId="2" borderId="0" xfId="1" applyFont="1" applyFill="1" applyAlignment="1">
      <alignment vertical="top"/>
    </xf>
    <xf numFmtId="0" fontId="11" fillId="2" borderId="0" xfId="1" applyFont="1" applyFill="1" applyAlignment="1">
      <alignment vertical="top" wrapText="1"/>
    </xf>
    <xf numFmtId="164" fontId="14" fillId="0" borderId="6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4" borderId="0" xfId="1" applyFont="1" applyFill="1" applyAlignment="1">
      <alignment horizontal="center" vertical="top" wrapText="1"/>
    </xf>
    <xf numFmtId="0" fontId="13" fillId="4" borderId="0" xfId="1" applyFont="1" applyFill="1" applyAlignment="1">
      <alignment horizontal="center" vertical="top" wrapText="1"/>
    </xf>
    <xf numFmtId="0" fontId="11" fillId="2" borderId="0" xfId="1" applyFont="1" applyFill="1" applyAlignment="1">
      <alignment horizontal="center" vertical="top" wrapText="1"/>
    </xf>
    <xf numFmtId="0" fontId="9" fillId="2" borderId="0" xfId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top"/>
    </xf>
    <xf numFmtId="3" fontId="6" fillId="0" borderId="2" xfId="0" applyNumberFormat="1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3" fontId="6" fillId="0" borderId="0" xfId="0" applyNumberFormat="1" applyFont="1" applyAlignment="1">
      <alignment horizontal="right" vertical="top"/>
    </xf>
    <xf numFmtId="0" fontId="6" fillId="0" borderId="4" xfId="0" applyFont="1" applyBorder="1" applyAlignment="1">
      <alignment horizontal="right" vertical="top"/>
    </xf>
    <xf numFmtId="3" fontId="6" fillId="0" borderId="4" xfId="0" applyNumberFormat="1" applyFont="1" applyBorder="1" applyAlignment="1">
      <alignment horizontal="right" vertical="top"/>
    </xf>
    <xf numFmtId="0" fontId="5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right" vertical="top"/>
    </xf>
  </cellXfs>
  <cellStyles count="3">
    <cellStyle name="Normal" xfId="0" builtinId="0"/>
    <cellStyle name="Normal 2" xfId="1" xr:uid="{A3528CBD-15D4-4597-BE52-71ACEC56E199}"/>
    <cellStyle name="Normal 3" xfId="2" xr:uid="{B79DDE78-C444-47DF-BF8A-6C7392E8B8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399341</xdr:colOff>
      <xdr:row>4</xdr:row>
      <xdr:rowOff>176487</xdr:rowOff>
    </xdr:from>
    <xdr:to>
      <xdr:col>7</xdr:col>
      <xdr:colOff>234280</xdr:colOff>
      <xdr:row>8</xdr:row>
      <xdr:rowOff>364548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82730B-CFEC-4924-8476-FAA0F44D7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3184920" y="1405212"/>
          <a:ext cx="3492539" cy="17882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STAR\Downloads\DownloadPDFByAttachmentId.xlsx" TargetMode="External"/><Relationship Id="rId1" Type="http://schemas.openxmlformats.org/officeDocument/2006/relationships/externalLinkPath" Target="DownloadPDFByAttachment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صفحه اول"/>
      <sheetName val="سهام"/>
      <sheetName val="اوراق مشتقه"/>
      <sheetName val="واحدهای صندوق"/>
      <sheetName val="اوراق"/>
      <sheetName val="تعدیل قیمت"/>
      <sheetName val="سپرده"/>
      <sheetName val="درآمد"/>
      <sheetName val="درآمد سرمایه گذاری در سهام"/>
      <sheetName val="درآمد سرمایه گذاری در صندوق"/>
      <sheetName val="درآمد سرمایه گذاری در اوراق به"/>
      <sheetName val="مبالغ تخصیصی اوراق"/>
      <sheetName val="درآمد سپرده بانکی"/>
      <sheetName val="سایر درآمدها"/>
      <sheetName val="درآمد سود سهام"/>
      <sheetName val="درآمد سود صندوق"/>
      <sheetName val="سود اوراق بهادار"/>
      <sheetName val="سود سپرده بانکی"/>
      <sheetName val="درآمد ناشی از فروش"/>
      <sheetName val="درآمد اعمال اختیار"/>
      <sheetName val="درآمد ناشی از تغییر قیمت اورا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B8" t="str">
            <v>ثروت هامون (بانک دی شعبه بلوار مرزداران)</v>
          </cell>
          <cell r="H8">
            <v>604773932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1906C-BE00-467F-A370-704B511F2D35}">
  <dimension ref="A2:I37"/>
  <sheetViews>
    <sheetView rightToLeft="1" tabSelected="1" view="pageBreakPreview" zoomScale="70" zoomScaleNormal="70" zoomScaleSheetLayoutView="70" workbookViewId="0">
      <selection activeCell="M9" sqref="M9"/>
    </sheetView>
  </sheetViews>
  <sheetFormatPr defaultRowHeight="15"/>
  <cols>
    <col min="1" max="16384" width="9.140625" style="27"/>
  </cols>
  <sheetData>
    <row r="2" spans="1:9" ht="18.75">
      <c r="A2" s="26"/>
      <c r="B2" s="26"/>
      <c r="C2" s="26"/>
      <c r="D2" s="26"/>
      <c r="E2" s="26"/>
      <c r="F2" s="26"/>
      <c r="G2" s="26"/>
      <c r="H2" s="26"/>
      <c r="I2" s="26"/>
    </row>
    <row r="3" spans="1:9" ht="31.5">
      <c r="A3" s="28"/>
      <c r="B3" s="28"/>
      <c r="C3" s="28"/>
      <c r="D3" s="28"/>
      <c r="E3" s="28"/>
      <c r="F3" s="28"/>
      <c r="G3" s="28"/>
      <c r="H3" s="28"/>
      <c r="I3" s="28"/>
    </row>
    <row r="4" spans="1:9" ht="31.5">
      <c r="A4" s="28"/>
      <c r="B4" s="28"/>
      <c r="C4" s="28"/>
      <c r="D4" s="28"/>
      <c r="E4" s="28"/>
      <c r="F4" s="28"/>
      <c r="G4" s="28"/>
      <c r="H4" s="28"/>
      <c r="I4" s="28"/>
    </row>
    <row r="5" spans="1:9" ht="31.5">
      <c r="A5" s="28"/>
      <c r="B5" s="28"/>
      <c r="C5" s="28"/>
      <c r="D5" s="28"/>
      <c r="E5" s="28"/>
      <c r="F5" s="28"/>
      <c r="G5" s="28"/>
      <c r="H5" s="28"/>
      <c r="I5" s="28"/>
    </row>
    <row r="6" spans="1:9" ht="31.5">
      <c r="A6" s="29"/>
      <c r="B6" s="29"/>
      <c r="C6" s="29"/>
      <c r="D6" s="29"/>
      <c r="E6" s="29"/>
      <c r="F6" s="29"/>
      <c r="G6" s="29"/>
      <c r="H6" s="29"/>
      <c r="I6" s="29"/>
    </row>
    <row r="7" spans="1:9" ht="31.5">
      <c r="A7" s="29"/>
      <c r="B7" s="29"/>
      <c r="C7" s="29"/>
      <c r="D7" s="29"/>
      <c r="E7" s="29"/>
      <c r="F7" s="29"/>
      <c r="G7" s="29"/>
      <c r="H7" s="29"/>
      <c r="I7" s="29"/>
    </row>
    <row r="8" spans="1:9" ht="31.5">
      <c r="A8" s="30"/>
      <c r="B8" s="30"/>
      <c r="C8" s="30"/>
      <c r="D8" s="30"/>
      <c r="E8" s="30"/>
      <c r="F8" s="30"/>
      <c r="G8" s="30"/>
      <c r="H8" s="30"/>
      <c r="I8" s="30"/>
    </row>
    <row r="9" spans="1:9" ht="31.5">
      <c r="A9" s="30"/>
      <c r="B9" s="30"/>
      <c r="C9" s="30"/>
      <c r="D9" s="30"/>
      <c r="E9" s="30"/>
      <c r="F9" s="30"/>
      <c r="G9" s="30"/>
      <c r="H9" s="30"/>
      <c r="I9" s="30"/>
    </row>
    <row r="10" spans="1:9" ht="31.5">
      <c r="A10" s="30"/>
      <c r="B10" s="30"/>
      <c r="C10" s="30"/>
      <c r="D10" s="30"/>
      <c r="E10" s="30"/>
      <c r="F10" s="30"/>
      <c r="G10" s="30"/>
      <c r="H10" s="30"/>
      <c r="I10" s="30"/>
    </row>
    <row r="11" spans="1:9" ht="31.5">
      <c r="A11" s="30"/>
      <c r="B11" s="30"/>
      <c r="C11" s="30"/>
      <c r="D11" s="30"/>
      <c r="E11" s="30"/>
      <c r="F11" s="30"/>
      <c r="G11" s="30"/>
      <c r="H11" s="30"/>
      <c r="I11" s="30"/>
    </row>
    <row r="12" spans="1:9" ht="31.5">
      <c r="A12" s="30"/>
      <c r="B12" s="30"/>
      <c r="C12" s="30"/>
      <c r="D12" s="30"/>
      <c r="E12" s="30"/>
      <c r="F12" s="30"/>
      <c r="G12" s="30"/>
      <c r="H12" s="30"/>
      <c r="I12" s="30"/>
    </row>
    <row r="13" spans="1:9">
      <c r="A13" s="34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>
      <c r="A14" s="34"/>
      <c r="B14" s="34"/>
      <c r="C14" s="34"/>
      <c r="D14" s="34"/>
      <c r="E14" s="34"/>
      <c r="F14" s="34"/>
      <c r="G14" s="34"/>
      <c r="H14" s="34"/>
      <c r="I14" s="34"/>
    </row>
    <row r="15" spans="1:9">
      <c r="A15" s="35" t="s">
        <v>1</v>
      </c>
      <c r="B15" s="36"/>
      <c r="C15" s="36"/>
      <c r="D15" s="36"/>
      <c r="E15" s="36"/>
      <c r="F15" s="36"/>
      <c r="G15" s="36"/>
      <c r="H15" s="36"/>
      <c r="I15" s="36"/>
    </row>
    <row r="16" spans="1:9">
      <c r="A16" s="36"/>
      <c r="B16" s="36"/>
      <c r="C16" s="36"/>
      <c r="D16" s="36"/>
      <c r="E16" s="36"/>
      <c r="F16" s="36"/>
      <c r="G16" s="36"/>
      <c r="H16" s="36"/>
      <c r="I16" s="36"/>
    </row>
    <row r="17" spans="1:9">
      <c r="A17" s="36"/>
      <c r="B17" s="36"/>
      <c r="C17" s="36"/>
      <c r="D17" s="36"/>
      <c r="E17" s="36"/>
      <c r="F17" s="36"/>
      <c r="G17" s="36"/>
      <c r="H17" s="36"/>
      <c r="I17" s="36"/>
    </row>
    <row r="18" spans="1:9">
      <c r="A18" s="35" t="s">
        <v>192</v>
      </c>
      <c r="B18" s="36"/>
      <c r="C18" s="36"/>
      <c r="D18" s="36"/>
      <c r="E18" s="36"/>
      <c r="F18" s="36"/>
      <c r="G18" s="36"/>
      <c r="H18" s="36"/>
      <c r="I18" s="36"/>
    </row>
    <row r="19" spans="1:9">
      <c r="A19" s="36"/>
      <c r="B19" s="36"/>
      <c r="C19" s="36"/>
      <c r="D19" s="36"/>
      <c r="E19" s="36"/>
      <c r="F19" s="36"/>
      <c r="G19" s="36"/>
      <c r="H19" s="36"/>
      <c r="I19" s="36"/>
    </row>
    <row r="20" spans="1:9">
      <c r="A20" s="36"/>
      <c r="B20" s="36"/>
      <c r="C20" s="36"/>
      <c r="D20" s="36"/>
      <c r="E20" s="36"/>
      <c r="F20" s="36"/>
      <c r="G20" s="36"/>
      <c r="H20" s="36"/>
      <c r="I20" s="36"/>
    </row>
    <row r="21" spans="1:9">
      <c r="A21" s="36"/>
      <c r="B21" s="36"/>
      <c r="C21" s="36"/>
      <c r="D21" s="36"/>
      <c r="E21" s="36"/>
      <c r="F21" s="36"/>
      <c r="G21" s="36"/>
      <c r="H21" s="36"/>
      <c r="I21" s="36"/>
    </row>
    <row r="22" spans="1:9" ht="94.5" customHeight="1">
      <c r="A22" s="37" t="s">
        <v>193</v>
      </c>
      <c r="B22" s="37"/>
      <c r="C22" s="37"/>
      <c r="D22" s="37"/>
      <c r="E22" s="37"/>
      <c r="F22" s="37"/>
      <c r="G22" s="37"/>
      <c r="H22" s="37"/>
      <c r="I22" s="37"/>
    </row>
    <row r="23" spans="1:9" ht="18.75">
      <c r="A23" s="26"/>
      <c r="B23" s="26"/>
      <c r="C23" s="26"/>
      <c r="D23" s="26"/>
      <c r="E23" s="26"/>
      <c r="F23" s="26"/>
      <c r="G23" s="26"/>
      <c r="H23" s="26"/>
      <c r="I23" s="26"/>
    </row>
    <row r="24" spans="1:9" ht="18.75">
      <c r="A24" s="26"/>
      <c r="B24" s="26"/>
      <c r="C24" s="26"/>
      <c r="D24" s="26"/>
      <c r="E24" s="26"/>
      <c r="F24" s="26"/>
      <c r="G24" s="26"/>
      <c r="H24" s="26"/>
      <c r="I24" s="26"/>
    </row>
    <row r="25" spans="1:9" ht="18.75">
      <c r="A25" s="26"/>
      <c r="B25" s="26"/>
      <c r="C25" s="26"/>
      <c r="D25" s="26"/>
      <c r="E25" s="26"/>
      <c r="F25" s="26"/>
      <c r="G25" s="26"/>
      <c r="H25" s="26"/>
      <c r="I25" s="26"/>
    </row>
    <row r="26" spans="1:9" ht="18.75">
      <c r="A26" s="26"/>
      <c r="B26" s="26"/>
      <c r="C26" s="26"/>
      <c r="D26" s="26"/>
      <c r="E26" s="26"/>
      <c r="F26" s="26"/>
      <c r="G26" s="26"/>
      <c r="H26" s="26"/>
      <c r="I26" s="26"/>
    </row>
    <row r="27" spans="1:9" ht="18.75">
      <c r="A27" s="26"/>
      <c r="B27" s="26"/>
      <c r="C27" s="26"/>
      <c r="D27" s="26"/>
      <c r="E27" s="26"/>
      <c r="F27" s="26"/>
      <c r="G27" s="26"/>
      <c r="H27" s="26"/>
      <c r="I27" s="26"/>
    </row>
    <row r="28" spans="1:9" ht="18.75">
      <c r="A28" s="26"/>
      <c r="B28" s="26"/>
      <c r="C28" s="26"/>
      <c r="D28" s="26"/>
      <c r="E28" s="26"/>
      <c r="F28" s="26"/>
      <c r="G28" s="26"/>
      <c r="H28" s="26"/>
      <c r="I28" s="26"/>
    </row>
    <row r="29" spans="1:9" ht="18.75">
      <c r="A29" s="26"/>
      <c r="B29" s="26"/>
      <c r="C29" s="26"/>
      <c r="D29" s="26"/>
      <c r="E29" s="26"/>
      <c r="F29" s="26"/>
      <c r="G29" s="26"/>
      <c r="H29" s="26"/>
      <c r="I29" s="26"/>
    </row>
    <row r="30" spans="1:9" ht="18.75">
      <c r="A30" s="26"/>
      <c r="B30" s="26"/>
      <c r="C30" s="26"/>
      <c r="D30" s="26"/>
      <c r="E30" s="26"/>
      <c r="F30" s="26"/>
      <c r="G30" s="26"/>
      <c r="H30" s="26"/>
      <c r="I30" s="26"/>
    </row>
    <row r="31" spans="1:9" ht="18.75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8.75">
      <c r="A32" s="26"/>
      <c r="B32" s="26"/>
      <c r="C32" s="26"/>
      <c r="D32" s="26"/>
      <c r="E32" s="26"/>
      <c r="F32" s="26"/>
      <c r="G32" s="26"/>
      <c r="H32" s="26"/>
      <c r="I32" s="26"/>
    </row>
    <row r="33" spans="1:9" ht="18.75">
      <c r="A33" s="26"/>
      <c r="B33" s="26"/>
      <c r="C33" s="26"/>
      <c r="D33" s="26"/>
      <c r="E33" s="26"/>
      <c r="F33" s="26"/>
      <c r="G33" s="26"/>
      <c r="H33" s="26"/>
      <c r="I33" s="26"/>
    </row>
    <row r="34" spans="1:9" ht="18.75">
      <c r="A34" s="26"/>
      <c r="B34" s="26"/>
      <c r="C34" s="26"/>
      <c r="D34" s="26"/>
      <c r="E34" s="26"/>
      <c r="F34" s="26"/>
      <c r="G34" s="26"/>
      <c r="H34" s="26"/>
      <c r="I34" s="26"/>
    </row>
    <row r="35" spans="1:9" ht="18.75">
      <c r="A35" s="26"/>
      <c r="B35" s="26"/>
      <c r="C35" s="26"/>
      <c r="D35" s="26"/>
      <c r="E35" s="26"/>
      <c r="F35" s="38"/>
      <c r="G35" s="38"/>
      <c r="H35" s="38"/>
      <c r="I35" s="26"/>
    </row>
    <row r="36" spans="1:9" ht="18.75">
      <c r="A36" s="26"/>
      <c r="B36" s="26"/>
      <c r="C36" s="26"/>
      <c r="D36" s="26"/>
      <c r="E36" s="26"/>
      <c r="F36" s="38"/>
      <c r="G36" s="38"/>
      <c r="H36" s="38"/>
      <c r="I36" s="26"/>
    </row>
    <row r="37" spans="1:9" ht="18.75">
      <c r="A37" s="26"/>
      <c r="B37" s="26"/>
      <c r="C37" s="26"/>
      <c r="D37" s="26"/>
      <c r="E37" s="26"/>
      <c r="F37" s="38"/>
      <c r="G37" s="38"/>
      <c r="H37" s="38"/>
      <c r="I37" s="26"/>
    </row>
  </sheetData>
  <mergeCells count="5">
    <mergeCell ref="A13:I14"/>
    <mergeCell ref="A15:I17"/>
    <mergeCell ref="A18:I21"/>
    <mergeCell ref="A22:I22"/>
    <mergeCell ref="F35:H37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1"/>
  <sheetViews>
    <sheetView rightToLeft="1" zoomScale="70" zoomScaleNormal="70" workbookViewId="0">
      <selection activeCell="J15" sqref="J15"/>
    </sheetView>
  </sheetViews>
  <sheetFormatPr defaultRowHeight="12.75"/>
  <cols>
    <col min="1" max="1" width="6.7109375" bestFit="1" customWidth="1"/>
    <col min="2" max="2" width="31.140625" customWidth="1"/>
    <col min="3" max="3" width="1.28515625" customWidth="1"/>
    <col min="4" max="4" width="26.28515625" bestFit="1" customWidth="1"/>
    <col min="5" max="5" width="1.28515625" customWidth="1"/>
    <col min="6" max="6" width="26.85546875" bestFit="1" customWidth="1"/>
    <col min="7" max="7" width="1.28515625" customWidth="1"/>
    <col min="8" max="8" width="21" bestFit="1" customWidth="1"/>
    <col min="9" max="9" width="1.28515625" customWidth="1"/>
    <col min="10" max="10" width="17.28515625" bestFit="1" customWidth="1"/>
    <col min="11" max="11" width="1.28515625" customWidth="1"/>
    <col min="12" max="12" width="30.5703125" bestFit="1" customWidth="1"/>
    <col min="13" max="13" width="1.28515625" customWidth="1"/>
    <col min="14" max="14" width="26.28515625" bestFit="1" customWidth="1"/>
    <col min="15" max="16" width="1.28515625" customWidth="1"/>
    <col min="17" max="17" width="18.140625" bestFit="1" customWidth="1"/>
    <col min="18" max="18" width="1.28515625" customWidth="1"/>
    <col min="19" max="19" width="21" bestFit="1" customWidth="1"/>
    <col min="20" max="20" width="1.28515625" customWidth="1"/>
    <col min="21" max="21" width="16.7109375" bestFit="1" customWidth="1"/>
    <col min="22" max="22" width="1.28515625" customWidth="1"/>
    <col min="23" max="23" width="30.5703125" bestFit="1" customWidth="1"/>
    <col min="24" max="24" width="0.28515625" customWidth="1"/>
  </cols>
  <sheetData>
    <row r="1" spans="1:2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</row>
    <row r="2" spans="1:23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</row>
    <row r="3" spans="1:2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ht="14.45" customHeight="1"/>
    <row r="5" spans="1:23" ht="14.45" customHeight="1">
      <c r="A5" s="1" t="s">
        <v>102</v>
      </c>
      <c r="B5" s="41" t="s">
        <v>103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23" ht="14.45" customHeight="1">
      <c r="D6" s="42" t="s">
        <v>104</v>
      </c>
      <c r="E6" s="42"/>
      <c r="F6" s="42"/>
      <c r="G6" s="42"/>
      <c r="H6" s="42"/>
      <c r="I6" s="42"/>
      <c r="J6" s="42"/>
      <c r="K6" s="42"/>
      <c r="L6" s="42"/>
      <c r="N6" s="42" t="s">
        <v>105</v>
      </c>
      <c r="O6" s="42"/>
      <c r="P6" s="42"/>
      <c r="Q6" s="42"/>
      <c r="R6" s="42"/>
      <c r="S6" s="42"/>
      <c r="T6" s="42"/>
      <c r="U6" s="42"/>
      <c r="V6" s="42"/>
      <c r="W6" s="42"/>
    </row>
    <row r="7" spans="1:23" ht="14.45" customHeight="1">
      <c r="D7" s="3"/>
      <c r="E7" s="3"/>
      <c r="F7" s="3"/>
      <c r="G7" s="3"/>
      <c r="H7" s="3"/>
      <c r="I7" s="3"/>
      <c r="J7" s="43" t="s">
        <v>40</v>
      </c>
      <c r="K7" s="43"/>
      <c r="L7" s="43"/>
      <c r="N7" s="3"/>
      <c r="O7" s="3"/>
      <c r="P7" s="3"/>
      <c r="Q7" s="3"/>
      <c r="R7" s="3"/>
      <c r="S7" s="3"/>
      <c r="T7" s="3"/>
      <c r="U7" s="43" t="s">
        <v>40</v>
      </c>
      <c r="V7" s="43"/>
      <c r="W7" s="43"/>
    </row>
    <row r="8" spans="1:23" ht="14.45" customHeight="1">
      <c r="A8" s="42" t="s">
        <v>106</v>
      </c>
      <c r="B8" s="42"/>
      <c r="D8" s="2" t="s">
        <v>107</v>
      </c>
      <c r="F8" s="2" t="s">
        <v>108</v>
      </c>
      <c r="H8" s="2" t="s">
        <v>109</v>
      </c>
      <c r="J8" s="4" t="s">
        <v>80</v>
      </c>
      <c r="K8" s="3"/>
      <c r="L8" s="4" t="s">
        <v>90</v>
      </c>
      <c r="N8" s="2" t="s">
        <v>107</v>
      </c>
      <c r="P8" s="42" t="s">
        <v>108</v>
      </c>
      <c r="Q8" s="42"/>
      <c r="S8" s="2" t="s">
        <v>109</v>
      </c>
      <c r="U8" s="4" t="s">
        <v>80</v>
      </c>
      <c r="V8" s="3"/>
      <c r="W8" s="4" t="s">
        <v>90</v>
      </c>
    </row>
    <row r="9" spans="1:23" ht="21.75" customHeight="1">
      <c r="A9" s="44" t="s">
        <v>35</v>
      </c>
      <c r="B9" s="44"/>
      <c r="D9" s="6">
        <v>0</v>
      </c>
      <c r="F9" s="6">
        <v>2431350971</v>
      </c>
      <c r="H9" s="6">
        <v>411695944</v>
      </c>
      <c r="J9" s="6">
        <v>2843046915</v>
      </c>
      <c r="L9" s="7">
        <v>12.44</v>
      </c>
      <c r="N9" s="6">
        <v>0</v>
      </c>
      <c r="P9" s="45">
        <v>1612371268</v>
      </c>
      <c r="Q9" s="45"/>
      <c r="S9" s="6">
        <v>411695944</v>
      </c>
      <c r="U9" s="6">
        <v>2024067212</v>
      </c>
      <c r="W9" s="7">
        <v>-40.36</v>
      </c>
    </row>
    <row r="10" spans="1:23" ht="21.75" customHeight="1">
      <c r="A10" s="46" t="s">
        <v>37</v>
      </c>
      <c r="B10" s="46"/>
      <c r="D10" s="9">
        <v>0</v>
      </c>
      <c r="F10" s="9">
        <v>3883869096</v>
      </c>
      <c r="H10" s="9">
        <v>36361927</v>
      </c>
      <c r="J10" s="9">
        <v>3920231023</v>
      </c>
      <c r="L10" s="10">
        <v>17.149999999999999</v>
      </c>
      <c r="N10" s="9">
        <v>0</v>
      </c>
      <c r="P10" s="47">
        <v>175245864</v>
      </c>
      <c r="Q10" s="47"/>
      <c r="S10" s="9">
        <v>36361927</v>
      </c>
      <c r="U10" s="9">
        <v>211607791</v>
      </c>
      <c r="W10" s="10">
        <v>-4.22</v>
      </c>
    </row>
    <row r="11" spans="1:23" ht="21.75" customHeight="1">
      <c r="A11" s="46" t="s">
        <v>39</v>
      </c>
      <c r="B11" s="46"/>
      <c r="D11" s="9">
        <v>0</v>
      </c>
      <c r="F11" s="9">
        <v>690604317</v>
      </c>
      <c r="H11" s="9">
        <v>690604353</v>
      </c>
      <c r="J11" s="9">
        <v>1381208670</v>
      </c>
      <c r="L11" s="10">
        <v>6.04</v>
      </c>
      <c r="N11" s="9">
        <v>0</v>
      </c>
      <c r="P11" s="47">
        <v>690604317</v>
      </c>
      <c r="Q11" s="47"/>
      <c r="S11" s="9">
        <v>690604353</v>
      </c>
      <c r="U11" s="9">
        <v>1381208670</v>
      </c>
      <c r="W11" s="10">
        <v>-27.54</v>
      </c>
    </row>
    <row r="12" spans="1:23" ht="21.75" customHeight="1">
      <c r="A12" s="46" t="s">
        <v>30</v>
      </c>
      <c r="B12" s="46"/>
      <c r="D12" s="9">
        <v>0</v>
      </c>
      <c r="F12" s="9">
        <v>6712803694</v>
      </c>
      <c r="H12" s="9">
        <v>-2747292324</v>
      </c>
      <c r="J12" s="9">
        <v>3965511370</v>
      </c>
      <c r="L12" s="10">
        <v>17.350000000000001</v>
      </c>
      <c r="N12" s="9">
        <v>3843400000</v>
      </c>
      <c r="P12" s="47">
        <v>-54500930</v>
      </c>
      <c r="Q12" s="47"/>
      <c r="S12" s="9">
        <v>-2747292324</v>
      </c>
      <c r="U12" s="9">
        <v>1041606747</v>
      </c>
      <c r="W12" s="10">
        <v>-20.77</v>
      </c>
    </row>
    <row r="13" spans="1:23" ht="21.75" customHeight="1">
      <c r="A13" s="46" t="s">
        <v>110</v>
      </c>
      <c r="B13" s="46"/>
      <c r="D13" s="9">
        <v>0</v>
      </c>
      <c r="F13" s="9">
        <v>0</v>
      </c>
      <c r="H13" s="9">
        <v>0</v>
      </c>
      <c r="J13" s="9">
        <v>0</v>
      </c>
      <c r="L13" s="10">
        <v>0</v>
      </c>
      <c r="N13" s="9">
        <v>0</v>
      </c>
      <c r="P13" s="47">
        <v>0</v>
      </c>
      <c r="Q13" s="47"/>
      <c r="S13" s="9">
        <v>2814548653</v>
      </c>
      <c r="U13" s="9">
        <v>2814548653</v>
      </c>
      <c r="W13" s="10">
        <v>-56.13</v>
      </c>
    </row>
    <row r="14" spans="1:23" ht="21.75" customHeight="1">
      <c r="A14" s="46" t="s">
        <v>36</v>
      </c>
      <c r="B14" s="46"/>
      <c r="D14" s="9">
        <v>286341750</v>
      </c>
      <c r="F14" s="9">
        <v>65607300</v>
      </c>
      <c r="H14" s="9">
        <v>0</v>
      </c>
      <c r="J14" s="9">
        <v>351949050</v>
      </c>
      <c r="L14" s="10">
        <v>1.54</v>
      </c>
      <c r="N14" s="9">
        <v>286341750</v>
      </c>
      <c r="P14" s="47">
        <v>294238801</v>
      </c>
      <c r="Q14" s="47"/>
      <c r="S14" s="9">
        <v>189267130</v>
      </c>
      <c r="U14" s="9">
        <v>769847681</v>
      </c>
      <c r="W14" s="10">
        <v>-15.35</v>
      </c>
    </row>
    <row r="15" spans="1:23" ht="21.75" customHeight="1">
      <c r="A15" s="46" t="s">
        <v>23</v>
      </c>
      <c r="B15" s="46"/>
      <c r="D15" s="9">
        <v>575508605</v>
      </c>
      <c r="F15" s="9">
        <v>901802160</v>
      </c>
      <c r="H15" s="9">
        <v>0</v>
      </c>
      <c r="J15" s="9">
        <v>1477310765</v>
      </c>
      <c r="L15" s="10">
        <v>6.46</v>
      </c>
      <c r="N15" s="9">
        <v>575508605</v>
      </c>
      <c r="P15" s="47">
        <v>201295125</v>
      </c>
      <c r="Q15" s="47"/>
      <c r="S15" s="9">
        <v>0</v>
      </c>
      <c r="U15" s="9">
        <v>776803730</v>
      </c>
      <c r="W15" s="10">
        <v>-15.49</v>
      </c>
    </row>
    <row r="16" spans="1:23" ht="21.75" customHeight="1">
      <c r="A16" s="46" t="s">
        <v>25</v>
      </c>
      <c r="B16" s="46"/>
      <c r="D16" s="9">
        <v>0</v>
      </c>
      <c r="F16" s="9">
        <v>953804892</v>
      </c>
      <c r="H16" s="9">
        <v>0</v>
      </c>
      <c r="J16" s="9">
        <v>953804892</v>
      </c>
      <c r="L16" s="10">
        <v>4.17</v>
      </c>
      <c r="N16" s="9">
        <v>397415728</v>
      </c>
      <c r="P16" s="47">
        <v>-14307074</v>
      </c>
      <c r="Q16" s="47"/>
      <c r="S16" s="9">
        <v>0</v>
      </c>
      <c r="U16" s="9">
        <v>383108655</v>
      </c>
      <c r="W16" s="10">
        <v>-7.64</v>
      </c>
    </row>
    <row r="17" spans="1:23" ht="21.75" customHeight="1">
      <c r="A17" s="46" t="s">
        <v>31</v>
      </c>
      <c r="B17" s="46"/>
      <c r="D17" s="9">
        <v>2084488837</v>
      </c>
      <c r="F17" s="9">
        <v>458952885</v>
      </c>
      <c r="H17" s="9">
        <v>0</v>
      </c>
      <c r="J17" s="9">
        <v>2543441722</v>
      </c>
      <c r="L17" s="10">
        <v>11.13</v>
      </c>
      <c r="N17" s="9">
        <v>2084488837</v>
      </c>
      <c r="P17" s="47">
        <v>-1479519169</v>
      </c>
      <c r="Q17" s="47"/>
      <c r="S17" s="9">
        <v>0</v>
      </c>
      <c r="U17" s="9">
        <v>604969669</v>
      </c>
      <c r="W17" s="10">
        <v>-12.06</v>
      </c>
    </row>
    <row r="18" spans="1:23" ht="21.75" customHeight="1">
      <c r="A18" s="46" t="s">
        <v>20</v>
      </c>
      <c r="B18" s="46"/>
      <c r="D18" s="9">
        <v>0</v>
      </c>
      <c r="F18" s="9">
        <v>-1306369772</v>
      </c>
      <c r="H18" s="9">
        <v>0</v>
      </c>
      <c r="J18" s="9">
        <v>-1306369771</v>
      </c>
      <c r="L18" s="10">
        <v>-5.72</v>
      </c>
      <c r="N18" s="9">
        <v>2385483855</v>
      </c>
      <c r="P18" s="47">
        <v>-10875662754</v>
      </c>
      <c r="Q18" s="47"/>
      <c r="S18" s="9">
        <v>0</v>
      </c>
      <c r="U18" s="9">
        <v>-8490178898</v>
      </c>
      <c r="W18" s="10">
        <v>169.31</v>
      </c>
    </row>
    <row r="19" spans="1:23" ht="21.75" customHeight="1">
      <c r="A19" s="46" t="s">
        <v>22</v>
      </c>
      <c r="B19" s="46"/>
      <c r="D19" s="9">
        <v>0</v>
      </c>
      <c r="F19" s="9">
        <v>-1589485950</v>
      </c>
      <c r="H19" s="9">
        <v>0</v>
      </c>
      <c r="J19" s="9">
        <v>-1589485950</v>
      </c>
      <c r="L19" s="10">
        <v>-6.96</v>
      </c>
      <c r="N19" s="9">
        <v>1287000000</v>
      </c>
      <c r="P19" s="47">
        <v>-2694372525</v>
      </c>
      <c r="Q19" s="47"/>
      <c r="S19" s="9">
        <v>0</v>
      </c>
      <c r="U19" s="9">
        <v>-1407372525</v>
      </c>
      <c r="W19" s="10">
        <v>28.07</v>
      </c>
    </row>
    <row r="20" spans="1:23" ht="21.75" customHeight="1">
      <c r="A20" s="46" t="s">
        <v>19</v>
      </c>
      <c r="B20" s="46"/>
      <c r="D20" s="9">
        <v>696195603</v>
      </c>
      <c r="F20" s="9">
        <v>-459316904</v>
      </c>
      <c r="H20" s="9">
        <v>0</v>
      </c>
      <c r="J20" s="9">
        <v>200878700</v>
      </c>
      <c r="L20" s="10">
        <v>0.88</v>
      </c>
      <c r="N20" s="9">
        <v>696195603</v>
      </c>
      <c r="P20" s="47">
        <v>-1982051260</v>
      </c>
      <c r="Q20" s="47"/>
      <c r="S20" s="9">
        <v>0</v>
      </c>
      <c r="U20" s="9">
        <v>-1285855656</v>
      </c>
      <c r="W20" s="10">
        <v>25.64</v>
      </c>
    </row>
    <row r="21" spans="1:23" ht="21.75" customHeight="1">
      <c r="A21" s="46" t="s">
        <v>24</v>
      </c>
      <c r="B21" s="46"/>
      <c r="D21" s="9">
        <v>3628737825</v>
      </c>
      <c r="F21" s="9">
        <v>-1062722716</v>
      </c>
      <c r="H21" s="9">
        <v>0</v>
      </c>
      <c r="J21" s="9">
        <v>2566015110</v>
      </c>
      <c r="L21" s="10">
        <v>11.23</v>
      </c>
      <c r="N21" s="9">
        <v>3628737825</v>
      </c>
      <c r="P21" s="47">
        <v>-4315955519</v>
      </c>
      <c r="Q21" s="47"/>
      <c r="S21" s="9">
        <v>0</v>
      </c>
      <c r="U21" s="9">
        <v>-687217693</v>
      </c>
      <c r="W21" s="10">
        <v>13.7</v>
      </c>
    </row>
    <row r="22" spans="1:23" ht="21.75" customHeight="1">
      <c r="A22" s="46" t="s">
        <v>33</v>
      </c>
      <c r="B22" s="46"/>
      <c r="D22" s="9">
        <v>0</v>
      </c>
      <c r="F22" s="9">
        <v>987321526</v>
      </c>
      <c r="H22" s="9">
        <v>0</v>
      </c>
      <c r="J22" s="9">
        <v>987321526</v>
      </c>
      <c r="L22" s="10">
        <v>4.32</v>
      </c>
      <c r="N22" s="9">
        <v>3820120200</v>
      </c>
      <c r="P22" s="47">
        <v>-5958981991</v>
      </c>
      <c r="Q22" s="47"/>
      <c r="S22" s="9">
        <v>0</v>
      </c>
      <c r="U22" s="9">
        <v>-2138861790</v>
      </c>
      <c r="W22" s="10">
        <v>42.65</v>
      </c>
    </row>
    <row r="23" spans="1:23" ht="21.75" customHeight="1">
      <c r="A23" s="46" t="s">
        <v>34</v>
      </c>
      <c r="B23" s="46"/>
      <c r="D23" s="9">
        <v>0</v>
      </c>
      <c r="F23" s="9">
        <v>1660063500</v>
      </c>
      <c r="H23" s="9">
        <v>0</v>
      </c>
      <c r="J23" s="9">
        <v>1660063500</v>
      </c>
      <c r="L23" s="10">
        <v>7.26</v>
      </c>
      <c r="N23" s="9">
        <v>500000000</v>
      </c>
      <c r="P23" s="47">
        <v>785299500</v>
      </c>
      <c r="Q23" s="47"/>
      <c r="S23" s="9">
        <v>0</v>
      </c>
      <c r="U23" s="9">
        <v>1285299500</v>
      </c>
      <c r="W23" s="10">
        <v>-25.63</v>
      </c>
    </row>
    <row r="24" spans="1:23" ht="21.75" customHeight="1">
      <c r="A24" s="46" t="s">
        <v>26</v>
      </c>
      <c r="B24" s="46"/>
      <c r="D24" s="9">
        <v>0</v>
      </c>
      <c r="F24" s="9">
        <v>605257164</v>
      </c>
      <c r="H24" s="9">
        <v>0</v>
      </c>
      <c r="J24" s="9">
        <v>605257164</v>
      </c>
      <c r="L24" s="10">
        <v>2.65</v>
      </c>
      <c r="N24" s="9">
        <v>471569343</v>
      </c>
      <c r="P24" s="47">
        <v>633685090</v>
      </c>
      <c r="Q24" s="47"/>
      <c r="S24" s="9">
        <v>0</v>
      </c>
      <c r="U24" s="9">
        <v>1105254433</v>
      </c>
      <c r="W24" s="10">
        <v>-22.04</v>
      </c>
    </row>
    <row r="25" spans="1:23" ht="21.75" customHeight="1">
      <c r="A25" s="46" t="s">
        <v>29</v>
      </c>
      <c r="B25" s="46"/>
      <c r="D25" s="9">
        <v>0</v>
      </c>
      <c r="F25" s="9">
        <v>575922749</v>
      </c>
      <c r="H25" s="9">
        <v>0</v>
      </c>
      <c r="J25" s="9">
        <v>575922749</v>
      </c>
      <c r="L25" s="10">
        <v>2.52</v>
      </c>
      <c r="N25" s="9">
        <v>0</v>
      </c>
      <c r="P25" s="47">
        <v>-389260039</v>
      </c>
      <c r="Q25" s="47"/>
      <c r="S25" s="9">
        <v>0</v>
      </c>
      <c r="U25" s="9">
        <v>-389260039</v>
      </c>
      <c r="W25" s="10">
        <v>7.76</v>
      </c>
    </row>
    <row r="26" spans="1:23" ht="21.75" customHeight="1">
      <c r="A26" s="46" t="s">
        <v>28</v>
      </c>
      <c r="B26" s="46"/>
      <c r="D26" s="9">
        <v>0</v>
      </c>
      <c r="F26" s="9">
        <v>-2093469300</v>
      </c>
      <c r="H26" s="9">
        <v>0</v>
      </c>
      <c r="J26" s="9">
        <v>-2093469300</v>
      </c>
      <c r="L26" s="10">
        <v>-9.16</v>
      </c>
      <c r="N26" s="9">
        <v>0</v>
      </c>
      <c r="P26" s="47">
        <v>-286286400</v>
      </c>
      <c r="Q26" s="47"/>
      <c r="S26" s="9">
        <v>0</v>
      </c>
      <c r="U26" s="9">
        <v>-286286400</v>
      </c>
      <c r="W26" s="10">
        <v>5.71</v>
      </c>
    </row>
    <row r="27" spans="1:23" ht="21.75" customHeight="1">
      <c r="A27" s="46" t="s">
        <v>27</v>
      </c>
      <c r="B27" s="46"/>
      <c r="D27" s="9">
        <v>0</v>
      </c>
      <c r="F27" s="9">
        <v>4514478075</v>
      </c>
      <c r="H27" s="9">
        <v>0</v>
      </c>
      <c r="J27" s="9">
        <v>4514478075</v>
      </c>
      <c r="L27" s="10">
        <v>19.760000000000002</v>
      </c>
      <c r="N27" s="9">
        <v>0</v>
      </c>
      <c r="P27" s="47">
        <v>238258150</v>
      </c>
      <c r="Q27" s="47"/>
      <c r="S27" s="9">
        <v>0</v>
      </c>
      <c r="U27" s="9">
        <v>238258150</v>
      </c>
      <c r="W27" s="10">
        <v>-4.75</v>
      </c>
    </row>
    <row r="28" spans="1:23" ht="21.75" customHeight="1">
      <c r="A28" s="46" t="s">
        <v>38</v>
      </c>
      <c r="B28" s="46"/>
      <c r="D28" s="9">
        <v>0</v>
      </c>
      <c r="F28" s="9">
        <v>-374886800</v>
      </c>
      <c r="H28" s="9">
        <v>0</v>
      </c>
      <c r="J28" s="9">
        <v>-374886800</v>
      </c>
      <c r="L28" s="10">
        <v>-1.64</v>
      </c>
      <c r="N28" s="9">
        <v>0</v>
      </c>
      <c r="P28" s="47">
        <v>-374886800</v>
      </c>
      <c r="Q28" s="47"/>
      <c r="S28" s="9">
        <v>0</v>
      </c>
      <c r="U28" s="9">
        <v>-374886800</v>
      </c>
      <c r="W28" s="10">
        <v>7.48</v>
      </c>
    </row>
    <row r="29" spans="1:23" ht="21.75" customHeight="1">
      <c r="A29" s="46" t="s">
        <v>32</v>
      </c>
      <c r="B29" s="46"/>
      <c r="D29" s="9">
        <v>0</v>
      </c>
      <c r="F29" s="9">
        <v>203500786</v>
      </c>
      <c r="H29" s="9">
        <v>0</v>
      </c>
      <c r="J29" s="9">
        <v>203500786</v>
      </c>
      <c r="L29" s="10">
        <v>0.89</v>
      </c>
      <c r="N29" s="9">
        <v>0</v>
      </c>
      <c r="P29" s="47">
        <v>-2159093702</v>
      </c>
      <c r="Q29" s="47"/>
      <c r="S29" s="9">
        <v>0</v>
      </c>
      <c r="U29" s="9">
        <v>-2159093701</v>
      </c>
      <c r="W29" s="10">
        <v>43.06</v>
      </c>
    </row>
    <row r="30" spans="1:23" ht="21.75" customHeight="1">
      <c r="A30" s="48" t="s">
        <v>21</v>
      </c>
      <c r="B30" s="48"/>
      <c r="D30" s="13">
        <v>0</v>
      </c>
      <c r="F30" s="13">
        <v>-424459350</v>
      </c>
      <c r="H30" s="13">
        <v>0</v>
      </c>
      <c r="J30" s="13">
        <v>-424459350</v>
      </c>
      <c r="L30" s="14">
        <v>-1.86</v>
      </c>
      <c r="N30" s="13">
        <v>0</v>
      </c>
      <c r="P30" s="47">
        <v>-1551712050</v>
      </c>
      <c r="Q30" s="49"/>
      <c r="S30" s="13">
        <v>0</v>
      </c>
      <c r="U30" s="13">
        <v>-1551712050</v>
      </c>
      <c r="W30" s="14">
        <v>30.94</v>
      </c>
    </row>
    <row r="31" spans="1:23" ht="21.75" customHeight="1">
      <c r="A31" s="50" t="s">
        <v>40</v>
      </c>
      <c r="B31" s="50"/>
      <c r="D31" s="16">
        <v>7271272620</v>
      </c>
      <c r="F31" s="16">
        <f>SUM(F9:F30)</f>
        <v>17334628323</v>
      </c>
      <c r="H31" s="16">
        <v>-1608630100</v>
      </c>
      <c r="J31" s="16">
        <v>22961270846</v>
      </c>
      <c r="L31" s="17">
        <v>100.45</v>
      </c>
      <c r="N31" s="16">
        <f>SUM(N9:N30)</f>
        <v>19976261746</v>
      </c>
      <c r="Q31" s="16">
        <v>-27505592098</v>
      </c>
      <c r="S31" s="16">
        <v>1395185683</v>
      </c>
      <c r="U31" s="16">
        <v>-6134144661</v>
      </c>
      <c r="W31" s="17">
        <v>122.34</v>
      </c>
    </row>
  </sheetData>
  <autoFilter ref="A8:W8" xr:uid="{00000000-0001-0000-0800-000000000000}">
    <filterColumn colId="0" showButton="0"/>
    <filterColumn colId="15" showButton="0"/>
  </autoFilter>
  <mergeCells count="55">
    <mergeCell ref="A31:B31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zoomScale="85" zoomScaleNormal="85" workbookViewId="0">
      <selection sqref="A1:XFD1048576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7.140625" bestFit="1" customWidth="1"/>
    <col min="5" max="5" width="1.28515625" customWidth="1"/>
    <col min="6" max="6" width="17.140625" bestFit="1" customWidth="1"/>
    <col min="7" max="7" width="1.28515625" customWidth="1"/>
    <col min="8" max="8" width="11.7109375" bestFit="1" customWidth="1"/>
    <col min="9" max="9" width="1.28515625" customWidth="1"/>
    <col min="10" max="10" width="4.5703125" bestFit="1" customWidth="1"/>
    <col min="11" max="11" width="1.28515625" customWidth="1"/>
    <col min="12" max="12" width="19.5703125" bestFit="1" customWidth="1"/>
    <col min="13" max="13" width="1.28515625" customWidth="1"/>
    <col min="14" max="14" width="17.140625" bestFit="1" customWidth="1"/>
    <col min="15" max="15" width="1.28515625" customWidth="1"/>
    <col min="16" max="16" width="17.140625" bestFit="1" customWidth="1"/>
    <col min="17" max="17" width="1.28515625" customWidth="1"/>
    <col min="18" max="18" width="11.7109375" bestFit="1" customWidth="1"/>
    <col min="19" max="19" width="1.28515625" customWidth="1"/>
    <col min="20" max="20" width="4.5703125" bestFit="1" customWidth="1"/>
    <col min="21" max="21" width="1.28515625" customWidth="1"/>
    <col min="22" max="22" width="19.5703125" bestFit="1" customWidth="1"/>
    <col min="23" max="23" width="0.28515625" customWidth="1"/>
  </cols>
  <sheetData>
    <row r="1" spans="1:22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2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2" ht="14.45" customHeight="1"/>
    <row r="5" spans="1:22" ht="14.45" customHeight="1">
      <c r="A5" s="1" t="s">
        <v>111</v>
      </c>
      <c r="B5" s="41" t="s">
        <v>112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6" spans="1:22" ht="14.45" customHeight="1">
      <c r="D6" s="42" t="s">
        <v>104</v>
      </c>
      <c r="E6" s="42"/>
      <c r="F6" s="42"/>
      <c r="G6" s="42"/>
      <c r="H6" s="42"/>
      <c r="I6" s="42"/>
      <c r="J6" s="42"/>
      <c r="K6" s="42"/>
      <c r="L6" s="42"/>
      <c r="N6" s="42" t="s">
        <v>105</v>
      </c>
      <c r="O6" s="42"/>
      <c r="P6" s="42"/>
      <c r="Q6" s="42"/>
      <c r="R6" s="42"/>
      <c r="S6" s="42"/>
      <c r="T6" s="42"/>
      <c r="U6" s="42"/>
      <c r="V6" s="42"/>
    </row>
    <row r="7" spans="1:22" ht="14.45" customHeight="1">
      <c r="D7" s="3"/>
      <c r="E7" s="3"/>
      <c r="F7" s="3"/>
      <c r="G7" s="3"/>
      <c r="H7" s="3"/>
      <c r="I7" s="3"/>
      <c r="J7" s="43" t="s">
        <v>40</v>
      </c>
      <c r="K7" s="43"/>
      <c r="L7" s="43"/>
      <c r="N7" s="3"/>
      <c r="O7" s="3"/>
      <c r="P7" s="3"/>
      <c r="Q7" s="3"/>
      <c r="R7" s="3"/>
      <c r="S7" s="3"/>
      <c r="T7" s="43" t="s">
        <v>40</v>
      </c>
      <c r="U7" s="43"/>
      <c r="V7" s="43"/>
    </row>
    <row r="8" spans="1:22" ht="14.45" customHeight="1">
      <c r="A8" s="42" t="s">
        <v>57</v>
      </c>
      <c r="B8" s="42"/>
      <c r="D8" s="2" t="s">
        <v>113</v>
      </c>
      <c r="F8" s="2" t="s">
        <v>108</v>
      </c>
      <c r="H8" s="2" t="s">
        <v>109</v>
      </c>
      <c r="J8" s="4" t="s">
        <v>80</v>
      </c>
      <c r="K8" s="3"/>
      <c r="L8" s="4" t="s">
        <v>90</v>
      </c>
      <c r="N8" s="2" t="s">
        <v>113</v>
      </c>
      <c r="P8" s="2" t="s">
        <v>108</v>
      </c>
      <c r="R8" s="2" t="s">
        <v>109</v>
      </c>
      <c r="T8" s="4" t="s">
        <v>80</v>
      </c>
      <c r="U8" s="3"/>
      <c r="V8" s="4" t="s">
        <v>90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XFD1048576"/>
    </sheetView>
  </sheetViews>
  <sheetFormatPr defaultRowHeight="12.75"/>
  <cols>
    <col min="1" max="1" width="6.42578125" bestFit="1" customWidth="1"/>
    <col min="2" max="2" width="18.140625" customWidth="1"/>
    <col min="3" max="3" width="1.28515625" customWidth="1"/>
    <col min="4" max="4" width="16.140625" bestFit="1" customWidth="1"/>
    <col min="5" max="5" width="1.28515625" customWidth="1"/>
    <col min="6" max="6" width="17.140625" bestFit="1" customWidth="1"/>
    <col min="7" max="7" width="1.28515625" customWidth="1"/>
    <col min="8" max="8" width="11.7109375" bestFit="1" customWidth="1"/>
    <col min="9" max="9" width="1.28515625" customWidth="1"/>
    <col min="10" max="10" width="4.5703125" bestFit="1" customWidth="1"/>
    <col min="11" max="11" width="1.28515625" customWidth="1"/>
    <col min="12" max="12" width="16.140625" bestFit="1" customWidth="1"/>
    <col min="13" max="13" width="1.28515625" customWidth="1"/>
    <col min="14" max="14" width="17.140625" bestFit="1" customWidth="1"/>
    <col min="15" max="15" width="1.28515625" customWidth="1"/>
    <col min="16" max="16" width="11.7109375" bestFit="1" customWidth="1"/>
    <col min="17" max="17" width="1.28515625" customWidth="1"/>
    <col min="18" max="18" width="4.5703125" bestFit="1" customWidth="1"/>
    <col min="19" max="19" width="0.28515625" customWidth="1"/>
  </cols>
  <sheetData>
    <row r="1" spans="1:1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/>
    <row r="5" spans="1:18" ht="14.45" customHeight="1">
      <c r="A5" s="1" t="s">
        <v>114</v>
      </c>
      <c r="B5" s="41" t="s">
        <v>115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>
      <c r="D6" s="42" t="s">
        <v>104</v>
      </c>
      <c r="E6" s="42"/>
      <c r="F6" s="42"/>
      <c r="G6" s="42"/>
      <c r="H6" s="42"/>
      <c r="I6" s="42"/>
      <c r="J6" s="42"/>
      <c r="L6" s="42" t="s">
        <v>105</v>
      </c>
      <c r="M6" s="42"/>
      <c r="N6" s="42"/>
      <c r="O6" s="42"/>
      <c r="P6" s="42"/>
      <c r="Q6" s="42"/>
      <c r="R6" s="42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42" t="s">
        <v>116</v>
      </c>
      <c r="B8" s="42"/>
      <c r="D8" s="2" t="s">
        <v>117</v>
      </c>
      <c r="F8" s="2" t="s">
        <v>108</v>
      </c>
      <c r="H8" s="2" t="s">
        <v>109</v>
      </c>
      <c r="J8" s="2" t="s">
        <v>40</v>
      </c>
      <c r="L8" s="2" t="s">
        <v>117</v>
      </c>
      <c r="N8" s="2" t="s">
        <v>108</v>
      </c>
      <c r="P8" s="2" t="s">
        <v>109</v>
      </c>
      <c r="R8" s="2" t="s">
        <v>40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39"/>
  <sheetViews>
    <sheetView rightToLeft="1" zoomScale="85" zoomScaleNormal="85" workbookViewId="0">
      <selection activeCell="M12" sqref="M12"/>
    </sheetView>
  </sheetViews>
  <sheetFormatPr defaultRowHeight="12.75"/>
  <cols>
    <col min="1" max="1" width="9" bestFit="1" customWidth="1"/>
    <col min="2" max="2" width="5.140625" customWidth="1"/>
    <col min="3" max="3" width="1.28515625" customWidth="1"/>
    <col min="4" max="4" width="29.140625" bestFit="1" customWidth="1"/>
    <col min="5" max="5" width="1.28515625" customWidth="1"/>
    <col min="6" max="6" width="14.7109375" bestFit="1" customWidth="1"/>
    <col min="7" max="7" width="1.28515625" customWidth="1"/>
    <col min="8" max="8" width="11.42578125" bestFit="1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56.140625" bestFit="1" customWidth="1"/>
    <col min="14" max="14" width="1.28515625" customWidth="1"/>
    <col min="15" max="15" width="9.7109375" bestFit="1" customWidth="1"/>
    <col min="16" max="16" width="1.28515625" customWidth="1"/>
    <col min="17" max="17" width="43.85546875" bestFit="1" customWidth="1"/>
    <col min="18" max="18" width="0.28515625" customWidth="1"/>
  </cols>
  <sheetData>
    <row r="1" spans="1:17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ht="14.45" customHeight="1"/>
    <row r="5" spans="1:17" ht="14.45" customHeight="1">
      <c r="A5" s="1" t="s">
        <v>118</v>
      </c>
      <c r="B5" s="41" t="s">
        <v>119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17" ht="29.1" customHeight="1">
      <c r="M6" s="53" t="s">
        <v>120</v>
      </c>
      <c r="Q6" s="53" t="s">
        <v>121</v>
      </c>
    </row>
    <row r="7" spans="1:17" ht="14.45" customHeight="1">
      <c r="A7" s="42" t="s">
        <v>122</v>
      </c>
      <c r="B7" s="42"/>
      <c r="D7" s="2" t="s">
        <v>123</v>
      </c>
      <c r="F7" s="2" t="s">
        <v>124</v>
      </c>
      <c r="H7" s="2" t="s">
        <v>51</v>
      </c>
      <c r="J7" s="42" t="s">
        <v>125</v>
      </c>
      <c r="K7" s="42"/>
      <c r="M7" s="53"/>
      <c r="O7" s="2" t="s">
        <v>126</v>
      </c>
      <c r="Q7" s="53"/>
    </row>
    <row r="8" spans="1:17" ht="14.45" customHeight="1">
      <c r="A8" s="43" t="s">
        <v>127</v>
      </c>
      <c r="B8" s="57"/>
      <c r="D8" s="43" t="s">
        <v>128</v>
      </c>
      <c r="F8" s="4" t="s">
        <v>129</v>
      </c>
      <c r="H8" s="3"/>
      <c r="J8" s="3"/>
      <c r="K8" s="3"/>
      <c r="M8" s="3"/>
      <c r="O8" s="3"/>
      <c r="Q8" s="3"/>
    </row>
    <row r="9" spans="1:17" ht="14.45" customHeight="1">
      <c r="A9" s="42"/>
      <c r="B9" s="42"/>
      <c r="D9" s="42"/>
      <c r="F9" s="4" t="s">
        <v>130</v>
      </c>
    </row>
    <row r="10" spans="1:17" ht="14.45" customHeight="1">
      <c r="A10" s="43" t="s">
        <v>127</v>
      </c>
      <c r="B10" s="57"/>
      <c r="D10" s="43" t="s">
        <v>131</v>
      </c>
      <c r="F10" s="4" t="s">
        <v>129</v>
      </c>
    </row>
    <row r="11" spans="1:17" ht="14.45" customHeight="1">
      <c r="A11" s="42"/>
      <c r="B11" s="42"/>
      <c r="D11" s="42"/>
      <c r="F11" s="4" t="s">
        <v>132</v>
      </c>
    </row>
    <row r="12" spans="1:17" ht="65.45" customHeight="1">
      <c r="A12" s="54" t="s">
        <v>133</v>
      </c>
      <c r="B12" s="54"/>
      <c r="D12" s="21" t="s">
        <v>134</v>
      </c>
      <c r="F12" s="4" t="s">
        <v>135</v>
      </c>
    </row>
    <row r="13" spans="1:17" ht="14.45" customHeight="1">
      <c r="A13" s="54" t="s">
        <v>136</v>
      </c>
      <c r="B13" s="55"/>
      <c r="D13" s="54" t="s">
        <v>136</v>
      </c>
      <c r="F13" s="4" t="s">
        <v>137</v>
      </c>
    </row>
    <row r="14" spans="1:17" ht="14.45" customHeight="1">
      <c r="A14" s="56"/>
      <c r="B14" s="56"/>
      <c r="D14" s="56"/>
      <c r="F14" s="4" t="s">
        <v>138</v>
      </c>
    </row>
    <row r="15" spans="1:17" ht="14.45" customHeight="1">
      <c r="A15" s="56"/>
      <c r="B15" s="56"/>
      <c r="D15" s="56"/>
      <c r="F15" s="4" t="s">
        <v>139</v>
      </c>
    </row>
    <row r="16" spans="1:17" ht="14.45" customHeight="1">
      <c r="A16" s="53"/>
      <c r="B16" s="53"/>
      <c r="D16" s="53"/>
      <c r="F16" s="4" t="s">
        <v>140</v>
      </c>
    </row>
    <row r="17" spans="1:10" ht="14.45" customHeight="1">
      <c r="A17" s="3"/>
      <c r="B17" s="3"/>
      <c r="D17" s="3"/>
      <c r="F17" s="3"/>
    </row>
    <row r="18" spans="1:10" ht="14.45" customHeight="1">
      <c r="A18" s="42" t="s">
        <v>141</v>
      </c>
      <c r="B18" s="42"/>
      <c r="C18" s="42"/>
      <c r="D18" s="42"/>
      <c r="E18" s="42"/>
      <c r="F18" s="42"/>
      <c r="G18" s="42"/>
      <c r="H18" s="42"/>
      <c r="I18" s="42"/>
      <c r="J18" s="42"/>
    </row>
    <row r="19" spans="1:10" ht="14.45" customHeight="1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8"/>
  <sheetViews>
    <sheetView rightToLeft="1" workbookViewId="0">
      <selection activeCell="I14" sqref="I14"/>
    </sheetView>
  </sheetViews>
  <sheetFormatPr defaultRowHeight="12.75"/>
  <cols>
    <col min="1" max="1" width="6.42578125" bestFit="1" customWidth="1"/>
    <col min="2" max="2" width="40.28515625" customWidth="1"/>
    <col min="3" max="3" width="1.28515625" customWidth="1"/>
    <col min="4" max="4" width="18.7109375" bestFit="1" customWidth="1"/>
    <col min="5" max="5" width="1.28515625" customWidth="1"/>
    <col min="6" max="6" width="14" bestFit="1" customWidth="1"/>
    <col min="7" max="7" width="1.28515625" customWidth="1"/>
    <col min="8" max="8" width="18.7109375" bestFit="1" customWidth="1"/>
    <col min="9" max="9" width="1.28515625" customWidth="1"/>
    <col min="10" max="10" width="14" bestFit="1" customWidth="1"/>
    <col min="11" max="11" width="0.28515625" customWidth="1"/>
  </cols>
  <sheetData>
    <row r="1" spans="1:10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/>
    <row r="5" spans="1:10" ht="14.45" customHeight="1">
      <c r="A5" s="1" t="s">
        <v>142</v>
      </c>
      <c r="B5" s="41" t="s">
        <v>143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>
      <c r="D6" s="42" t="s">
        <v>104</v>
      </c>
      <c r="E6" s="42"/>
      <c r="F6" s="42"/>
      <c r="H6" s="42" t="s">
        <v>105</v>
      </c>
      <c r="I6" s="42"/>
      <c r="J6" s="42"/>
    </row>
    <row r="7" spans="1:10" ht="36.4" customHeight="1">
      <c r="A7" s="42" t="s">
        <v>144</v>
      </c>
      <c r="B7" s="42"/>
      <c r="D7" s="21" t="s">
        <v>145</v>
      </c>
      <c r="E7" s="3"/>
      <c r="F7" s="21" t="s">
        <v>146</v>
      </c>
      <c r="H7" s="21" t="s">
        <v>145</v>
      </c>
      <c r="I7" s="3"/>
      <c r="J7" s="21" t="s">
        <v>146</v>
      </c>
    </row>
    <row r="8" spans="1:10" ht="21">
      <c r="B8" s="33" t="str">
        <f>'[1]درآمد سپرده بانکی'!$B$8</f>
        <v>ثروت هامون (بانک دی شعبه بلوار مرزداران)</v>
      </c>
      <c r="D8" s="31">
        <v>0</v>
      </c>
      <c r="E8" s="32"/>
      <c r="F8" s="31">
        <v>0</v>
      </c>
      <c r="H8" s="31">
        <f>'[1]درآمد سپرده بانکی'!$H$8</f>
        <v>604773932</v>
      </c>
      <c r="J8" s="31" t="s">
        <v>194</v>
      </c>
    </row>
  </sheetData>
  <mergeCells count="7"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XFD1048576"/>
    </sheetView>
  </sheetViews>
  <sheetFormatPr defaultRowHeight="12.75"/>
  <cols>
    <col min="1" max="1" width="6.42578125" bestFit="1" customWidth="1"/>
    <col min="2" max="2" width="41.5703125" customWidth="1"/>
    <col min="3" max="3" width="1.28515625" customWidth="1"/>
    <col min="4" max="4" width="11.42578125" bestFit="1" customWidth="1"/>
    <col min="5" max="5" width="1.28515625" customWidth="1"/>
    <col min="6" max="6" width="14.28515625" bestFit="1" customWidth="1"/>
    <col min="7" max="7" width="0.28515625" customWidth="1"/>
  </cols>
  <sheetData>
    <row r="1" spans="1:6" ht="29.1" customHeight="1">
      <c r="A1" s="39" t="s">
        <v>0</v>
      </c>
      <c r="B1" s="39"/>
      <c r="C1" s="39"/>
      <c r="D1" s="39"/>
      <c r="E1" s="39"/>
      <c r="F1" s="39"/>
    </row>
    <row r="2" spans="1:6" ht="21.75" customHeight="1">
      <c r="A2" s="39" t="s">
        <v>85</v>
      </c>
      <c r="B2" s="39"/>
      <c r="C2" s="39"/>
      <c r="D2" s="39"/>
      <c r="E2" s="39"/>
      <c r="F2" s="39"/>
    </row>
    <row r="3" spans="1:6" ht="21.75" customHeight="1">
      <c r="A3" s="39" t="s">
        <v>2</v>
      </c>
      <c r="B3" s="39"/>
      <c r="C3" s="39"/>
      <c r="D3" s="39"/>
      <c r="E3" s="39"/>
      <c r="F3" s="39"/>
    </row>
    <row r="4" spans="1:6" ht="14.45" customHeight="1"/>
    <row r="5" spans="1:6" ht="29.1" customHeight="1">
      <c r="A5" s="1" t="s">
        <v>147</v>
      </c>
      <c r="B5" s="41" t="s">
        <v>100</v>
      </c>
      <c r="C5" s="41"/>
      <c r="D5" s="41"/>
      <c r="E5" s="41"/>
      <c r="F5" s="41"/>
    </row>
    <row r="6" spans="1:6" ht="14.45" customHeight="1">
      <c r="D6" s="2" t="s">
        <v>104</v>
      </c>
      <c r="F6" s="2" t="s">
        <v>9</v>
      </c>
    </row>
    <row r="7" spans="1:6" ht="14.45" customHeight="1">
      <c r="A7" s="42" t="s">
        <v>100</v>
      </c>
      <c r="B7" s="42"/>
      <c r="D7" s="4" t="s">
        <v>80</v>
      </c>
      <c r="F7" s="4" t="s">
        <v>80</v>
      </c>
    </row>
    <row r="8" spans="1:6" ht="21.75" customHeight="1">
      <c r="A8" s="44" t="s">
        <v>100</v>
      </c>
      <c r="B8" s="44"/>
      <c r="D8" s="6">
        <v>0</v>
      </c>
      <c r="F8" s="6">
        <v>0</v>
      </c>
    </row>
    <row r="9" spans="1:6" ht="21.75" customHeight="1">
      <c r="A9" s="46" t="s">
        <v>148</v>
      </c>
      <c r="B9" s="46"/>
      <c r="D9" s="9">
        <v>0</v>
      </c>
      <c r="F9" s="9">
        <v>0</v>
      </c>
    </row>
    <row r="10" spans="1:6" ht="21.75" customHeight="1">
      <c r="A10" s="48" t="s">
        <v>149</v>
      </c>
      <c r="B10" s="48"/>
      <c r="D10" s="13">
        <v>4345415</v>
      </c>
      <c r="F10" s="13">
        <v>5004706</v>
      </c>
    </row>
    <row r="11" spans="1:6" ht="21.75" customHeight="1">
      <c r="A11" s="50" t="s">
        <v>40</v>
      </c>
      <c r="B11" s="50"/>
      <c r="D11" s="16">
        <v>4345415</v>
      </c>
      <c r="F11" s="16">
        <v>5004706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25"/>
  <sheetViews>
    <sheetView rightToLeft="1" topLeftCell="A2" zoomScale="70" zoomScaleNormal="70" workbookViewId="0">
      <selection activeCell="K25" sqref="K25"/>
    </sheetView>
  </sheetViews>
  <sheetFormatPr defaultRowHeight="18"/>
  <cols>
    <col min="1" max="1" width="36.42578125" bestFit="1" customWidth="1"/>
    <col min="2" max="2" width="1.28515625" customWidth="1"/>
    <col min="3" max="3" width="22.85546875" bestFit="1" customWidth="1"/>
    <col min="4" max="4" width="1.28515625" customWidth="1"/>
    <col min="5" max="5" width="38.28515625" bestFit="1" customWidth="1"/>
    <col min="6" max="6" width="1.28515625" hidden="1" customWidth="1"/>
    <col min="7" max="7" width="26" bestFit="1" customWidth="1"/>
    <col min="8" max="8" width="1.28515625" hidden="1" customWidth="1"/>
    <col min="9" max="9" width="25.28515625" bestFit="1" customWidth="1"/>
    <col min="10" max="10" width="1.28515625" hidden="1" customWidth="1"/>
    <col min="11" max="11" width="16" bestFit="1" customWidth="1"/>
    <col min="12" max="12" width="1.28515625" hidden="1" customWidth="1"/>
    <col min="13" max="13" width="26.85546875" bestFit="1" customWidth="1"/>
    <col min="14" max="14" width="1.28515625" customWidth="1"/>
    <col min="15" max="15" width="25.28515625" bestFit="1" customWidth="1"/>
    <col min="16" max="16" width="1.28515625" customWidth="1"/>
    <col min="17" max="17" width="16" bestFit="1" customWidth="1"/>
    <col min="18" max="18" width="1.28515625" customWidth="1"/>
    <col min="19" max="19" width="26.85546875" bestFit="1" customWidth="1"/>
    <col min="20" max="20" width="0.28515625" customWidth="1"/>
    <col min="21" max="21" width="19.28515625" style="24" customWidth="1"/>
  </cols>
  <sheetData>
    <row r="1" spans="1:26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26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6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26" ht="14.45" customHeight="1"/>
    <row r="5" spans="1:26" ht="14.45" customHeight="1">
      <c r="A5" s="41" t="s">
        <v>107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26" ht="14.45" customHeight="1">
      <c r="A6" s="42" t="s">
        <v>42</v>
      </c>
      <c r="C6" s="42" t="s">
        <v>150</v>
      </c>
      <c r="D6" s="42"/>
      <c r="E6" s="42"/>
      <c r="F6" s="42"/>
      <c r="G6" s="42"/>
      <c r="I6" s="42" t="s">
        <v>104</v>
      </c>
      <c r="J6" s="42"/>
      <c r="K6" s="42"/>
      <c r="L6" s="42"/>
      <c r="M6" s="42"/>
      <c r="O6" s="42" t="s">
        <v>105</v>
      </c>
      <c r="P6" s="42"/>
      <c r="Q6" s="42"/>
      <c r="R6" s="42"/>
      <c r="S6" s="42"/>
    </row>
    <row r="7" spans="1:26" ht="29.1" customHeight="1">
      <c r="A7" s="42"/>
      <c r="C7" s="21" t="s">
        <v>151</v>
      </c>
      <c r="D7" s="3"/>
      <c r="E7" s="21" t="s">
        <v>152</v>
      </c>
      <c r="F7" s="3"/>
      <c r="G7" s="21" t="s">
        <v>153</v>
      </c>
      <c r="I7" s="21" t="s">
        <v>154</v>
      </c>
      <c r="J7" s="3"/>
      <c r="K7" s="21" t="s">
        <v>155</v>
      </c>
      <c r="L7" s="3"/>
      <c r="M7" s="21" t="s">
        <v>156</v>
      </c>
      <c r="O7" s="21" t="s">
        <v>154</v>
      </c>
      <c r="P7" s="3"/>
      <c r="Q7" s="21" t="s">
        <v>155</v>
      </c>
      <c r="R7" s="3"/>
      <c r="S7" s="21" t="s">
        <v>156</v>
      </c>
    </row>
    <row r="8" spans="1:26" ht="21.75" customHeight="1">
      <c r="A8" s="5" t="s">
        <v>23</v>
      </c>
      <c r="C8" s="5" t="s">
        <v>157</v>
      </c>
      <c r="E8" s="6">
        <v>8100000</v>
      </c>
      <c r="G8" s="6">
        <v>82</v>
      </c>
      <c r="I8" s="6">
        <v>664200000</v>
      </c>
      <c r="K8" s="6">
        <v>88691395</v>
      </c>
      <c r="M8" s="6">
        <v>575508605</v>
      </c>
      <c r="O8" s="6">
        <v>664200000</v>
      </c>
      <c r="Q8" s="6">
        <v>94774281</v>
      </c>
      <c r="S8" s="6">
        <v>575508605</v>
      </c>
      <c r="U8" s="25"/>
    </row>
    <row r="9" spans="1:26" ht="21.75" customHeight="1">
      <c r="A9" s="8" t="s">
        <v>25</v>
      </c>
      <c r="C9" s="8" t="s">
        <v>158</v>
      </c>
      <c r="E9" s="9">
        <v>1599190</v>
      </c>
      <c r="G9" s="9">
        <v>280</v>
      </c>
      <c r="I9" s="9">
        <v>0</v>
      </c>
      <c r="K9" s="9">
        <v>0</v>
      </c>
      <c r="M9" s="9">
        <v>0</v>
      </c>
      <c r="O9" s="9">
        <v>447773200</v>
      </c>
      <c r="Q9" s="9">
        <v>64342777</v>
      </c>
      <c r="S9" s="9">
        <v>397415728</v>
      </c>
      <c r="U9" s="25"/>
    </row>
    <row r="10" spans="1:26" ht="21.75" customHeight="1">
      <c r="A10" s="8" t="s">
        <v>31</v>
      </c>
      <c r="C10" s="8" t="s">
        <v>159</v>
      </c>
      <c r="E10" s="9">
        <v>6075000</v>
      </c>
      <c r="G10" s="9">
        <v>400</v>
      </c>
      <c r="I10" s="9">
        <v>2430000000</v>
      </c>
      <c r="K10" s="9">
        <v>345511163</v>
      </c>
      <c r="M10" s="9">
        <v>2084488837</v>
      </c>
      <c r="O10" s="9">
        <v>2430000000</v>
      </c>
      <c r="Q10" s="9">
        <v>346735173</v>
      </c>
      <c r="S10" s="9">
        <v>2084488837</v>
      </c>
      <c r="U10" s="25"/>
    </row>
    <row r="11" spans="1:26" ht="21.75" customHeight="1">
      <c r="A11" s="8" t="s">
        <v>20</v>
      </c>
      <c r="C11" s="8" t="s">
        <v>160</v>
      </c>
      <c r="E11" s="9">
        <v>5408186</v>
      </c>
      <c r="G11" s="9">
        <v>500</v>
      </c>
      <c r="I11" s="9">
        <v>0</v>
      </c>
      <c r="K11" s="9">
        <v>0</v>
      </c>
      <c r="M11" s="9">
        <v>0</v>
      </c>
      <c r="O11" s="9">
        <v>2704093000</v>
      </c>
      <c r="Q11" s="9">
        <v>388564683</v>
      </c>
      <c r="S11" s="9">
        <v>2385483855</v>
      </c>
      <c r="U11" s="25"/>
      <c r="Z11" s="23"/>
    </row>
    <row r="12" spans="1:26" ht="21.75" customHeight="1">
      <c r="A12" s="8" t="s">
        <v>22</v>
      </c>
      <c r="C12" s="8" t="s">
        <v>7</v>
      </c>
      <c r="E12" s="9">
        <v>19500000</v>
      </c>
      <c r="G12" s="9">
        <v>66</v>
      </c>
      <c r="I12" s="9">
        <v>0</v>
      </c>
      <c r="K12" s="9">
        <v>0</v>
      </c>
      <c r="M12" s="9">
        <v>0</v>
      </c>
      <c r="O12" s="9">
        <v>1287000000</v>
      </c>
      <c r="Q12" s="9">
        <v>184935484</v>
      </c>
      <c r="S12" s="9">
        <v>1287000000</v>
      </c>
      <c r="U12" s="25"/>
    </row>
    <row r="13" spans="1:26" ht="21.75" customHeight="1">
      <c r="A13" s="8" t="s">
        <v>19</v>
      </c>
      <c r="C13" s="8" t="s">
        <v>161</v>
      </c>
      <c r="E13" s="9">
        <v>1916468</v>
      </c>
      <c r="G13" s="9">
        <v>420</v>
      </c>
      <c r="I13" s="9">
        <v>804916560</v>
      </c>
      <c r="K13" s="9">
        <v>108720957</v>
      </c>
      <c r="M13" s="9">
        <v>696195603</v>
      </c>
      <c r="O13" s="9">
        <v>804916560</v>
      </c>
      <c r="Q13" s="9">
        <v>114447595</v>
      </c>
      <c r="S13" s="9">
        <v>696195603</v>
      </c>
      <c r="U13" s="25"/>
    </row>
    <row r="14" spans="1:26" ht="21.75" customHeight="1">
      <c r="A14" s="8" t="s">
        <v>36</v>
      </c>
      <c r="C14" s="8" t="s">
        <v>9</v>
      </c>
      <c r="E14" s="9">
        <v>1000000</v>
      </c>
      <c r="G14" s="9">
        <v>334</v>
      </c>
      <c r="I14" s="9">
        <v>334000000</v>
      </c>
      <c r="K14" s="9">
        <v>47658250</v>
      </c>
      <c r="M14" s="9">
        <v>286341750</v>
      </c>
      <c r="O14" s="9">
        <v>334000000</v>
      </c>
      <c r="Q14" s="9">
        <v>47658250</v>
      </c>
      <c r="S14" s="9">
        <v>286341750</v>
      </c>
      <c r="U14" s="25"/>
    </row>
    <row r="15" spans="1:26" ht="21.75" customHeight="1">
      <c r="A15" s="8" t="s">
        <v>24</v>
      </c>
      <c r="C15" s="8" t="s">
        <v>9</v>
      </c>
      <c r="E15" s="9">
        <v>10909018</v>
      </c>
      <c r="G15" s="9">
        <v>388</v>
      </c>
      <c r="I15" s="9">
        <v>4232698984</v>
      </c>
      <c r="K15" s="9">
        <v>603961159</v>
      </c>
      <c r="M15" s="9">
        <v>3628737825</v>
      </c>
      <c r="O15" s="9">
        <v>4232698984</v>
      </c>
      <c r="Q15" s="9">
        <v>603961159</v>
      </c>
      <c r="S15" s="9">
        <v>3628737825</v>
      </c>
      <c r="U15" s="25"/>
    </row>
    <row r="16" spans="1:26" ht="21.75" customHeight="1">
      <c r="A16" s="8" t="s">
        <v>33</v>
      </c>
      <c r="C16" s="8" t="s">
        <v>162</v>
      </c>
      <c r="E16" s="9">
        <v>5877108</v>
      </c>
      <c r="G16" s="9">
        <v>650</v>
      </c>
      <c r="I16" s="9">
        <v>0</v>
      </c>
      <c r="K16" s="9">
        <v>0</v>
      </c>
      <c r="M16" s="9">
        <v>0</v>
      </c>
      <c r="O16" s="9">
        <v>3820120200</v>
      </c>
      <c r="Q16" s="9">
        <v>547012517</v>
      </c>
      <c r="S16" s="9">
        <v>3820120200</v>
      </c>
      <c r="U16" s="25"/>
    </row>
    <row r="17" spans="1:21" ht="21.75" customHeight="1">
      <c r="A17" s="8" t="s">
        <v>30</v>
      </c>
      <c r="C17" s="8" t="s">
        <v>160</v>
      </c>
      <c r="E17" s="9">
        <v>7686800</v>
      </c>
      <c r="G17" s="9">
        <v>500</v>
      </c>
      <c r="I17" s="9">
        <v>0</v>
      </c>
      <c r="K17" s="9">
        <v>0</v>
      </c>
      <c r="M17" s="9">
        <v>0</v>
      </c>
      <c r="O17" s="9">
        <v>3843400000</v>
      </c>
      <c r="Q17" s="9">
        <v>552277419</v>
      </c>
      <c r="S17" s="9">
        <v>3843400000</v>
      </c>
      <c r="U17" s="25"/>
    </row>
    <row r="18" spans="1:21" ht="21.75" customHeight="1">
      <c r="A18" s="8" t="s">
        <v>34</v>
      </c>
      <c r="C18" s="8" t="s">
        <v>163</v>
      </c>
      <c r="E18" s="9">
        <v>10000000</v>
      </c>
      <c r="G18" s="9">
        <v>50</v>
      </c>
      <c r="I18" s="9">
        <v>0</v>
      </c>
      <c r="K18" s="9">
        <v>0</v>
      </c>
      <c r="M18" s="9">
        <v>0</v>
      </c>
      <c r="O18" s="9">
        <v>500000000</v>
      </c>
      <c r="Q18" s="9">
        <v>71847507</v>
      </c>
      <c r="S18" s="9">
        <v>500000000</v>
      </c>
      <c r="U18" s="25"/>
    </row>
    <row r="19" spans="1:21" ht="21.75" customHeight="1">
      <c r="A19" s="11" t="s">
        <v>26</v>
      </c>
      <c r="C19" s="11" t="s">
        <v>164</v>
      </c>
      <c r="E19" s="13">
        <v>177000</v>
      </c>
      <c r="G19" s="13">
        <v>3000</v>
      </c>
      <c r="I19" s="13">
        <v>0</v>
      </c>
      <c r="K19" s="13">
        <v>0</v>
      </c>
      <c r="M19" s="13">
        <v>0</v>
      </c>
      <c r="O19" s="13">
        <v>531000000</v>
      </c>
      <c r="Q19" s="13">
        <v>76302053</v>
      </c>
      <c r="S19" s="13">
        <v>471569343</v>
      </c>
      <c r="U19" s="25"/>
    </row>
    <row r="20" spans="1:21" ht="21.75" customHeight="1" thickBot="1">
      <c r="A20" s="15" t="s">
        <v>40</v>
      </c>
      <c r="C20" s="16"/>
      <c r="E20" s="16"/>
      <c r="G20" s="16"/>
      <c r="I20" s="16">
        <v>8465815544</v>
      </c>
      <c r="K20" s="16">
        <v>1194542924</v>
      </c>
      <c r="M20" s="16">
        <v>7271272620</v>
      </c>
      <c r="O20" s="16">
        <v>21599201944</v>
      </c>
      <c r="Q20" s="16">
        <f>SUM(Q8:Q19)</f>
        <v>3092858898</v>
      </c>
      <c r="S20" s="16">
        <v>19976261746</v>
      </c>
      <c r="U20" s="25"/>
    </row>
    <row r="22" spans="1:21">
      <c r="O22" s="22"/>
    </row>
    <row r="23" spans="1:21">
      <c r="I23" s="22"/>
      <c r="K23" s="22"/>
      <c r="O23" s="22"/>
      <c r="Q23" s="22"/>
    </row>
    <row r="25" spans="1:21">
      <c r="K25" s="2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18" sqref="I18"/>
    </sheetView>
  </sheetViews>
  <sheetFormatPr defaultRowHeight="12.75"/>
  <cols>
    <col min="1" max="1" width="10.5703125" bestFit="1" customWidth="1"/>
    <col min="2" max="2" width="1.28515625" customWidth="1"/>
    <col min="3" max="3" width="15.7109375" bestFit="1" customWidth="1"/>
    <col min="4" max="4" width="1.28515625" customWidth="1"/>
    <col min="5" max="5" width="35.140625" bestFit="1" customWidth="1"/>
    <col min="6" max="6" width="1.28515625" customWidth="1"/>
    <col min="7" max="7" width="20.7109375" bestFit="1" customWidth="1"/>
    <col min="8" max="8" width="1.28515625" customWidth="1"/>
    <col min="9" max="9" width="23.28515625" bestFit="1" customWidth="1"/>
    <col min="10" max="10" width="1.28515625" customWidth="1"/>
    <col min="11" max="11" width="23.28515625" bestFit="1" customWidth="1"/>
    <col min="12" max="12" width="0.28515625" customWidth="1"/>
  </cols>
  <sheetData>
    <row r="1" spans="1:11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11" ht="14.45" customHeight="1"/>
    <row r="5" spans="1:11" ht="14.45" customHeight="1">
      <c r="A5" s="41" t="s">
        <v>113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ht="14.45" customHeight="1">
      <c r="I6" s="2" t="s">
        <v>104</v>
      </c>
      <c r="K6" s="2" t="s">
        <v>105</v>
      </c>
    </row>
    <row r="7" spans="1:11" ht="29.1" customHeight="1">
      <c r="A7" s="2" t="s">
        <v>165</v>
      </c>
      <c r="C7" s="20" t="s">
        <v>166</v>
      </c>
      <c r="E7" s="20" t="s">
        <v>167</v>
      </c>
      <c r="G7" s="20" t="s">
        <v>168</v>
      </c>
      <c r="I7" s="21" t="s">
        <v>169</v>
      </c>
      <c r="K7" s="21" t="s">
        <v>169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M13" sqref="M13"/>
    </sheetView>
  </sheetViews>
  <sheetFormatPr defaultRowHeight="12.75"/>
  <cols>
    <col min="1" max="1" width="5.28515625" bestFit="1" customWidth="1"/>
    <col min="2" max="2" width="1.28515625" customWidth="1"/>
    <col min="3" max="3" width="17.140625" bestFit="1" customWidth="1"/>
    <col min="4" max="4" width="1.28515625" customWidth="1"/>
    <col min="5" max="5" width="14" bestFit="1" customWidth="1"/>
    <col min="6" max="6" width="1.28515625" customWidth="1"/>
    <col min="7" max="7" width="20.140625" bestFit="1" customWidth="1"/>
    <col min="8" max="8" width="1.28515625" customWidth="1"/>
    <col min="9" max="9" width="10" bestFit="1" customWidth="1"/>
    <col min="10" max="10" width="1.28515625" customWidth="1"/>
    <col min="11" max="11" width="11.7109375" bestFit="1" customWidth="1"/>
    <col min="12" max="12" width="1.28515625" customWidth="1"/>
    <col min="13" max="13" width="11.7109375" bestFit="1" customWidth="1"/>
    <col min="14" max="14" width="1.28515625" customWidth="1"/>
    <col min="15" max="15" width="10" bestFit="1" customWidth="1"/>
    <col min="16" max="16" width="1.28515625" customWidth="1"/>
    <col min="17" max="17" width="11.7109375" bestFit="1" customWidth="1"/>
    <col min="18" max="18" width="1.28515625" customWidth="1"/>
    <col min="19" max="19" width="11.7109375" bestFit="1" customWidth="1"/>
    <col min="20" max="20" width="0.28515625" customWidth="1"/>
  </cols>
  <sheetData>
    <row r="1" spans="1:19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4.45" customHeight="1"/>
    <row r="5" spans="1:19" ht="14.45" customHeight="1">
      <c r="A5" s="41" t="s">
        <v>170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19" ht="14.45" customHeight="1">
      <c r="A6" s="42" t="s">
        <v>88</v>
      </c>
      <c r="I6" s="42" t="s">
        <v>104</v>
      </c>
      <c r="J6" s="42"/>
      <c r="K6" s="42"/>
      <c r="L6" s="42"/>
      <c r="M6" s="42"/>
      <c r="O6" s="42" t="s">
        <v>105</v>
      </c>
      <c r="P6" s="42"/>
      <c r="Q6" s="42"/>
      <c r="R6" s="42"/>
      <c r="S6" s="42"/>
    </row>
    <row r="7" spans="1:19" ht="29.1" customHeight="1">
      <c r="A7" s="42"/>
      <c r="C7" s="20" t="s">
        <v>171</v>
      </c>
      <c r="E7" s="20" t="s">
        <v>67</v>
      </c>
      <c r="G7" s="20" t="s">
        <v>172</v>
      </c>
      <c r="I7" s="21" t="s">
        <v>173</v>
      </c>
      <c r="J7" s="3"/>
      <c r="K7" s="21" t="s">
        <v>155</v>
      </c>
      <c r="L7" s="3"/>
      <c r="M7" s="21" t="s">
        <v>174</v>
      </c>
      <c r="O7" s="21" t="s">
        <v>173</v>
      </c>
      <c r="P7" s="3"/>
      <c r="Q7" s="21" t="s">
        <v>155</v>
      </c>
      <c r="R7" s="3"/>
      <c r="S7" s="21" t="s">
        <v>174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7"/>
  <sheetViews>
    <sheetView rightToLeft="1" workbookViewId="0">
      <selection activeCell="A14" sqref="A14"/>
    </sheetView>
  </sheetViews>
  <sheetFormatPr defaultRowHeight="12.75"/>
  <cols>
    <col min="1" max="1" width="5.28515625" bestFit="1" customWidth="1"/>
    <col min="2" max="2" width="1.28515625" customWidth="1"/>
    <col min="3" max="3" width="10" bestFit="1" customWidth="1"/>
    <col min="4" max="4" width="1.28515625" customWidth="1"/>
    <col min="5" max="5" width="11.7109375" bestFit="1" customWidth="1"/>
    <col min="6" max="6" width="1.28515625" customWidth="1"/>
    <col min="7" max="7" width="11.7109375" bestFit="1" customWidth="1"/>
    <col min="8" max="8" width="1.28515625" customWidth="1"/>
    <col min="9" max="9" width="10" bestFit="1" customWidth="1"/>
    <col min="10" max="10" width="1.28515625" customWidth="1"/>
    <col min="11" max="11" width="11.7109375" bestFit="1" customWidth="1"/>
    <col min="12" max="12" width="1.28515625" customWidth="1"/>
    <col min="13" max="13" width="11.7109375" bestFit="1" customWidth="1"/>
    <col min="14" max="14" width="0.28515625" customWidth="1"/>
  </cols>
  <sheetData>
    <row r="1" spans="1:1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/>
    <row r="5" spans="1:13" ht="14.45" customHeight="1">
      <c r="A5" s="41" t="s">
        <v>175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>
      <c r="A6" s="42" t="s">
        <v>88</v>
      </c>
      <c r="C6" s="42" t="s">
        <v>104</v>
      </c>
      <c r="D6" s="42"/>
      <c r="E6" s="42"/>
      <c r="F6" s="42"/>
      <c r="G6" s="42"/>
      <c r="I6" s="42" t="s">
        <v>105</v>
      </c>
      <c r="J6" s="42"/>
      <c r="K6" s="42"/>
      <c r="L6" s="42"/>
      <c r="M6" s="42"/>
    </row>
    <row r="7" spans="1:13" ht="29.1" customHeight="1">
      <c r="A7" s="42"/>
      <c r="C7" s="21" t="s">
        <v>173</v>
      </c>
      <c r="D7" s="3"/>
      <c r="E7" s="21" t="s">
        <v>155</v>
      </c>
      <c r="F7" s="3"/>
      <c r="G7" s="21" t="s">
        <v>174</v>
      </c>
      <c r="I7" s="21" t="s">
        <v>173</v>
      </c>
      <c r="J7" s="3"/>
      <c r="K7" s="21" t="s">
        <v>155</v>
      </c>
      <c r="L7" s="3"/>
      <c r="M7" s="21" t="s">
        <v>174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zoomScale="70" zoomScaleNormal="70" workbookViewId="0">
      <selection activeCell="A8" sqref="A8"/>
    </sheetView>
  </sheetViews>
  <sheetFormatPr defaultRowHeight="12.75"/>
  <cols>
    <col min="1" max="1" width="72.7109375" customWidth="1"/>
    <col min="2" max="2" width="45.42578125" customWidth="1"/>
    <col min="3" max="3" width="76.5703125" customWidth="1"/>
  </cols>
  <sheetData>
    <row r="1" spans="1:3" ht="29.1" customHeight="1">
      <c r="A1" s="39" t="s">
        <v>0</v>
      </c>
      <c r="B1" s="39"/>
      <c r="C1" s="39"/>
    </row>
    <row r="2" spans="1:3" ht="21.75" customHeight="1">
      <c r="A2" s="39" t="s">
        <v>1</v>
      </c>
      <c r="B2" s="39"/>
      <c r="C2" s="39"/>
    </row>
    <row r="3" spans="1:3" ht="21.75" customHeight="1">
      <c r="A3" s="39" t="s">
        <v>2</v>
      </c>
      <c r="B3" s="39"/>
      <c r="C3" s="39"/>
    </row>
    <row r="4" spans="1:3" ht="7.35" customHeight="1"/>
    <row r="5" spans="1:3" ht="123.6" customHeight="1">
      <c r="B5" s="40"/>
    </row>
    <row r="6" spans="1:3" ht="123.6" customHeight="1">
      <c r="B6" s="4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4"/>
  <sheetViews>
    <sheetView rightToLeft="1" zoomScale="90" zoomScaleNormal="90" workbookViewId="0">
      <selection sqref="A1:XFD1048576"/>
    </sheetView>
  </sheetViews>
  <sheetFormatPr defaultRowHeight="12.75"/>
  <cols>
    <col min="1" max="1" width="26" bestFit="1" customWidth="1"/>
    <col min="2" max="2" width="1.28515625" customWidth="1"/>
    <col min="3" max="3" width="12.7109375" bestFit="1" customWidth="1"/>
    <col min="4" max="4" width="1.28515625" customWidth="1"/>
    <col min="5" max="5" width="17.42578125" bestFit="1" customWidth="1"/>
    <col min="6" max="6" width="1.28515625" customWidth="1"/>
    <col min="7" max="7" width="17.28515625" bestFit="1" customWidth="1"/>
    <col min="8" max="8" width="1.28515625" customWidth="1"/>
    <col min="9" max="9" width="25.5703125" bestFit="1" customWidth="1"/>
    <col min="10" max="10" width="1.28515625" customWidth="1"/>
    <col min="11" max="11" width="12.7109375" bestFit="1" customWidth="1"/>
    <col min="12" max="12" width="1.28515625" customWidth="1"/>
    <col min="13" max="13" width="17.42578125" bestFit="1" customWidth="1"/>
    <col min="14" max="14" width="1.28515625" customWidth="1"/>
    <col min="15" max="15" width="17.28515625" bestFit="1" customWidth="1"/>
    <col min="16" max="16" width="1.28515625" customWidth="1"/>
    <col min="17" max="17" width="14.28515625" customWidth="1"/>
    <col min="18" max="18" width="5" customWidth="1"/>
    <col min="19" max="19" width="2.7109375" customWidth="1"/>
  </cols>
  <sheetData>
    <row r="1" spans="1:18" ht="19.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19.5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9.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ht="18.75">
      <c r="A5" s="41" t="s">
        <v>176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5.75">
      <c r="A6" s="42" t="s">
        <v>88</v>
      </c>
      <c r="C6" s="42" t="s">
        <v>104</v>
      </c>
      <c r="D6" s="42"/>
      <c r="E6" s="42"/>
      <c r="F6" s="42"/>
      <c r="G6" s="42"/>
      <c r="H6" s="42"/>
      <c r="I6" s="42"/>
      <c r="K6" s="42" t="s">
        <v>105</v>
      </c>
      <c r="L6" s="42"/>
      <c r="M6" s="42"/>
      <c r="N6" s="42"/>
      <c r="O6" s="42"/>
      <c r="P6" s="42"/>
      <c r="Q6" s="42"/>
      <c r="R6" s="42"/>
    </row>
    <row r="7" spans="1:18" ht="15.75">
      <c r="A7" s="42"/>
      <c r="C7" s="21" t="s">
        <v>13</v>
      </c>
      <c r="D7" s="3"/>
      <c r="E7" s="21" t="s">
        <v>177</v>
      </c>
      <c r="F7" s="3"/>
      <c r="G7" s="21" t="s">
        <v>178</v>
      </c>
      <c r="H7" s="3"/>
      <c r="I7" s="21" t="s">
        <v>179</v>
      </c>
      <c r="K7" s="21" t="s">
        <v>13</v>
      </c>
      <c r="L7" s="3"/>
      <c r="M7" s="21" t="s">
        <v>177</v>
      </c>
      <c r="N7" s="3"/>
      <c r="O7" s="21" t="s">
        <v>178</v>
      </c>
      <c r="P7" s="3"/>
      <c r="Q7" s="54" t="s">
        <v>179</v>
      </c>
      <c r="R7" s="54"/>
    </row>
    <row r="8" spans="1:18" ht="15.75">
      <c r="A8" s="5" t="s">
        <v>35</v>
      </c>
      <c r="C8" s="6">
        <v>424000</v>
      </c>
      <c r="E8" s="6">
        <v>4103836217</v>
      </c>
      <c r="G8" s="6">
        <v>3692140273</v>
      </c>
      <c r="I8" s="6">
        <v>411695944</v>
      </c>
      <c r="K8" s="6">
        <v>424000</v>
      </c>
      <c r="M8" s="6">
        <v>4103836217</v>
      </c>
      <c r="O8" s="6">
        <v>3692140273</v>
      </c>
      <c r="Q8" s="45">
        <v>411695944</v>
      </c>
      <c r="R8" s="45"/>
    </row>
    <row r="9" spans="1:18" ht="15.75">
      <c r="A9" s="8" t="s">
        <v>37</v>
      </c>
      <c r="C9" s="9">
        <v>1900000</v>
      </c>
      <c r="E9" s="9">
        <v>16210856896</v>
      </c>
      <c r="G9" s="9">
        <v>16174494969</v>
      </c>
      <c r="I9" s="9">
        <v>36361927</v>
      </c>
      <c r="K9" s="9">
        <v>1900000</v>
      </c>
      <c r="M9" s="9">
        <v>16210856896</v>
      </c>
      <c r="O9" s="9">
        <v>16174494969</v>
      </c>
      <c r="Q9" s="47">
        <v>36361927</v>
      </c>
      <c r="R9" s="47"/>
    </row>
    <row r="10" spans="1:18" ht="15.75">
      <c r="A10" s="8" t="s">
        <v>39</v>
      </c>
      <c r="C10" s="9">
        <v>125000</v>
      </c>
      <c r="E10" s="9">
        <v>3162321594</v>
      </c>
      <c r="G10" s="9">
        <v>2471717241</v>
      </c>
      <c r="I10" s="9">
        <v>690604353</v>
      </c>
      <c r="K10" s="9">
        <v>125000</v>
      </c>
      <c r="M10" s="9">
        <v>3162321594</v>
      </c>
      <c r="O10" s="9">
        <v>2471717241</v>
      </c>
      <c r="Q10" s="47">
        <v>690604353</v>
      </c>
      <c r="R10" s="47"/>
    </row>
    <row r="11" spans="1:18" ht="15.75">
      <c r="A11" s="8" t="s">
        <v>30</v>
      </c>
      <c r="C11" s="9">
        <v>7600000</v>
      </c>
      <c r="E11" s="9">
        <v>29161450991</v>
      </c>
      <c r="G11" s="9">
        <v>31908743315</v>
      </c>
      <c r="I11" s="9">
        <v>-2747292324</v>
      </c>
      <c r="K11" s="9">
        <v>7600000</v>
      </c>
      <c r="M11" s="9">
        <v>29161450991</v>
      </c>
      <c r="O11" s="9">
        <v>31908743315</v>
      </c>
      <c r="Q11" s="47">
        <v>-2747292324</v>
      </c>
      <c r="R11" s="47"/>
    </row>
    <row r="12" spans="1:18" ht="15.75">
      <c r="A12" s="8" t="s">
        <v>110</v>
      </c>
      <c r="C12" s="9">
        <v>0</v>
      </c>
      <c r="E12" s="9">
        <v>0</v>
      </c>
      <c r="G12" s="9">
        <v>0</v>
      </c>
      <c r="I12" s="9">
        <v>0</v>
      </c>
      <c r="K12" s="9">
        <v>3319609</v>
      </c>
      <c r="M12" s="9">
        <v>29708385863</v>
      </c>
      <c r="O12" s="9">
        <v>26893837210</v>
      </c>
      <c r="Q12" s="47">
        <v>2814548653</v>
      </c>
      <c r="R12" s="47"/>
    </row>
    <row r="13" spans="1:18" ht="15.75">
      <c r="A13" s="11" t="s">
        <v>36</v>
      </c>
      <c r="C13" s="13">
        <v>0</v>
      </c>
      <c r="E13" s="13">
        <v>0</v>
      </c>
      <c r="G13" s="13">
        <v>0</v>
      </c>
      <c r="I13" s="13">
        <v>0</v>
      </c>
      <c r="K13" s="13">
        <v>280000</v>
      </c>
      <c r="M13" s="13">
        <v>2813956751</v>
      </c>
      <c r="O13" s="13">
        <v>2624689621</v>
      </c>
      <c r="Q13" s="49">
        <v>189267130</v>
      </c>
      <c r="R13" s="49"/>
    </row>
    <row r="14" spans="1:18" ht="15.75">
      <c r="A14" s="15" t="s">
        <v>40</v>
      </c>
      <c r="C14" s="16">
        <v>10049000</v>
      </c>
      <c r="E14" s="16">
        <v>52638465698</v>
      </c>
      <c r="G14" s="16">
        <v>54247095798</v>
      </c>
      <c r="I14" s="16">
        <v>-1608630100</v>
      </c>
      <c r="K14" s="16">
        <v>13648609</v>
      </c>
      <c r="M14" s="16">
        <v>85160808312</v>
      </c>
      <c r="O14" s="16">
        <v>83765622629</v>
      </c>
      <c r="Q14" s="58">
        <v>1395185683</v>
      </c>
      <c r="R14" s="58"/>
    </row>
  </sheetData>
  <mergeCells count="15">
    <mergeCell ref="Q13:R13"/>
    <mergeCell ref="Q14:R14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zoomScale="85" zoomScaleNormal="85" workbookViewId="0">
      <selection sqref="A1:XFD1048576"/>
    </sheetView>
  </sheetViews>
  <sheetFormatPr defaultRowHeight="12.75"/>
  <cols>
    <col min="1" max="1" width="7.5703125" bestFit="1" customWidth="1"/>
    <col min="2" max="2" width="1.28515625" customWidth="1"/>
    <col min="3" max="3" width="9.7109375" bestFit="1" customWidth="1"/>
    <col min="4" max="4" width="1.28515625" customWidth="1"/>
    <col min="5" max="5" width="11.7109375" bestFit="1" customWidth="1"/>
    <col min="6" max="6" width="1.28515625" customWidth="1"/>
    <col min="7" max="7" width="5.42578125" bestFit="1" customWidth="1"/>
    <col min="8" max="8" width="1.28515625" customWidth="1"/>
    <col min="9" max="9" width="10.85546875" bestFit="1" customWidth="1"/>
    <col min="10" max="10" width="1.28515625" customWidth="1"/>
    <col min="11" max="11" width="12.140625" bestFit="1" customWidth="1"/>
    <col min="12" max="12" width="1.28515625" customWidth="1"/>
    <col min="13" max="13" width="18.85546875" bestFit="1" customWidth="1"/>
    <col min="14" max="14" width="1.28515625" customWidth="1"/>
    <col min="15" max="15" width="17.140625" bestFit="1" customWidth="1"/>
    <col min="16" max="16" width="1.28515625" customWidth="1"/>
    <col min="17" max="17" width="12.85546875" bestFit="1" customWidth="1"/>
    <col min="18" max="18" width="1.28515625" customWidth="1"/>
    <col min="19" max="19" width="12.140625" bestFit="1" customWidth="1"/>
    <col min="20" max="20" width="1.28515625" customWidth="1"/>
    <col min="21" max="21" width="19.5703125" bestFit="1" customWidth="1"/>
    <col min="22" max="22" width="1.28515625" customWidth="1"/>
    <col min="23" max="23" width="15.42578125" bestFit="1" customWidth="1"/>
    <col min="24" max="24" width="1.28515625" customWidth="1"/>
    <col min="25" max="25" width="18" bestFit="1" customWidth="1"/>
    <col min="26" max="26" width="0.28515625" customWidth="1"/>
  </cols>
  <sheetData>
    <row r="1" spans="1:25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</row>
    <row r="2" spans="1:25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1:25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</row>
    <row r="4" spans="1:25" ht="7.35" customHeight="1"/>
    <row r="5" spans="1:25" ht="14.45" customHeight="1">
      <c r="A5" s="41" t="s">
        <v>180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7.35" customHeight="1"/>
    <row r="7" spans="1:25" ht="14.45" customHeight="1">
      <c r="E7" s="42" t="s">
        <v>104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Y7" s="2" t="s">
        <v>105</v>
      </c>
    </row>
    <row r="8" spans="1:25" ht="29.1" customHeight="1">
      <c r="A8" s="2" t="s">
        <v>181</v>
      </c>
      <c r="C8" s="2" t="s">
        <v>182</v>
      </c>
      <c r="E8" s="21" t="s">
        <v>45</v>
      </c>
      <c r="F8" s="3"/>
      <c r="G8" s="21" t="s">
        <v>13</v>
      </c>
      <c r="H8" s="3"/>
      <c r="I8" s="21" t="s">
        <v>44</v>
      </c>
      <c r="J8" s="3"/>
      <c r="K8" s="21" t="s">
        <v>183</v>
      </c>
      <c r="L8" s="3"/>
      <c r="M8" s="21" t="s">
        <v>184</v>
      </c>
      <c r="N8" s="3"/>
      <c r="O8" s="21" t="s">
        <v>185</v>
      </c>
      <c r="P8" s="3"/>
      <c r="Q8" s="21" t="s">
        <v>186</v>
      </c>
      <c r="R8" s="3"/>
      <c r="S8" s="21" t="s">
        <v>187</v>
      </c>
      <c r="T8" s="3"/>
      <c r="U8" s="21" t="s">
        <v>188</v>
      </c>
      <c r="V8" s="3"/>
      <c r="W8" s="21" t="s">
        <v>189</v>
      </c>
      <c r="Y8" s="21" t="s">
        <v>189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29"/>
  <sheetViews>
    <sheetView rightToLeft="1" zoomScale="80" zoomScaleNormal="80" workbookViewId="0">
      <selection sqref="A1:XFD1048576"/>
    </sheetView>
  </sheetViews>
  <sheetFormatPr defaultRowHeight="12.75"/>
  <cols>
    <col min="1" max="1" width="35.7109375" bestFit="1" customWidth="1"/>
    <col min="2" max="2" width="1.28515625" customWidth="1"/>
    <col min="3" max="3" width="14.140625" bestFit="1" customWidth="1"/>
    <col min="4" max="4" width="1.28515625" customWidth="1"/>
    <col min="5" max="5" width="18.7109375" bestFit="1" customWidth="1"/>
    <col min="6" max="6" width="1.28515625" customWidth="1"/>
    <col min="7" max="7" width="18.7109375" bestFit="1" customWidth="1"/>
    <col min="8" max="8" width="1.28515625" customWidth="1"/>
    <col min="9" max="9" width="29.42578125" bestFit="1" customWidth="1"/>
    <col min="10" max="10" width="1.28515625" customWidth="1"/>
    <col min="11" max="11" width="14.140625" bestFit="1" customWidth="1"/>
    <col min="12" max="12" width="1.28515625" customWidth="1"/>
    <col min="13" max="13" width="18.7109375" bestFit="1" customWidth="1"/>
    <col min="14" max="14" width="1.28515625" customWidth="1"/>
    <col min="15" max="15" width="18.7109375" bestFit="1" customWidth="1"/>
    <col min="16" max="16" width="1.28515625" customWidth="1"/>
    <col min="17" max="17" width="14.28515625" customWidth="1"/>
    <col min="18" max="18" width="4.42578125" customWidth="1"/>
    <col min="19" max="19" width="5.5703125" customWidth="1"/>
  </cols>
  <sheetData>
    <row r="1" spans="1:1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8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8" ht="14.45" customHeight="1"/>
    <row r="5" spans="1:18" ht="14.45" customHeight="1">
      <c r="A5" s="41" t="s">
        <v>190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spans="1:18" ht="14.45" customHeight="1">
      <c r="A6" s="42" t="s">
        <v>88</v>
      </c>
      <c r="C6" s="42" t="s">
        <v>104</v>
      </c>
      <c r="D6" s="42"/>
      <c r="E6" s="42"/>
      <c r="F6" s="42"/>
      <c r="G6" s="42"/>
      <c r="H6" s="42"/>
      <c r="I6" s="42"/>
      <c r="K6" s="42" t="s">
        <v>105</v>
      </c>
      <c r="L6" s="42"/>
      <c r="M6" s="42"/>
      <c r="N6" s="42"/>
      <c r="O6" s="42"/>
      <c r="P6" s="42"/>
      <c r="Q6" s="42"/>
      <c r="R6" s="42"/>
    </row>
    <row r="7" spans="1:18" ht="39" customHeight="1">
      <c r="A7" s="42"/>
      <c r="C7" s="21" t="s">
        <v>13</v>
      </c>
      <c r="D7" s="3"/>
      <c r="E7" s="21" t="s">
        <v>15</v>
      </c>
      <c r="F7" s="3"/>
      <c r="G7" s="21" t="s">
        <v>178</v>
      </c>
      <c r="H7" s="3"/>
      <c r="I7" s="21" t="s">
        <v>191</v>
      </c>
      <c r="K7" s="21" t="s">
        <v>13</v>
      </c>
      <c r="L7" s="3"/>
      <c r="M7" s="21" t="s">
        <v>15</v>
      </c>
      <c r="N7" s="3"/>
      <c r="O7" s="21" t="s">
        <v>178</v>
      </c>
      <c r="P7" s="3"/>
      <c r="Q7" s="54" t="s">
        <v>191</v>
      </c>
      <c r="R7" s="54"/>
    </row>
    <row r="8" spans="1:18" ht="21.75" customHeight="1">
      <c r="A8" s="5" t="s">
        <v>19</v>
      </c>
      <c r="C8" s="6">
        <v>1916468</v>
      </c>
      <c r="E8" s="6">
        <v>9239565324</v>
      </c>
      <c r="G8" s="6">
        <v>9734882228</v>
      </c>
      <c r="I8" s="6">
        <v>-495316904</v>
      </c>
      <c r="K8" s="6">
        <v>1916468</v>
      </c>
      <c r="M8" s="6">
        <v>9239565324</v>
      </c>
      <c r="O8" s="6">
        <v>11221616584</v>
      </c>
      <c r="Q8" s="45">
        <v>-1982051260</v>
      </c>
      <c r="R8" s="45"/>
    </row>
    <row r="9" spans="1:18" ht="21.75" customHeight="1">
      <c r="A9" s="8" t="s">
        <v>29</v>
      </c>
      <c r="C9" s="9">
        <v>2290000</v>
      </c>
      <c r="E9" s="9">
        <v>9082734255</v>
      </c>
      <c r="G9" s="9">
        <v>8506811506</v>
      </c>
      <c r="I9" s="9">
        <v>575922749</v>
      </c>
      <c r="K9" s="9">
        <v>2290000</v>
      </c>
      <c r="M9" s="9">
        <v>9082734255</v>
      </c>
      <c r="O9" s="9">
        <v>9471994294</v>
      </c>
      <c r="Q9" s="47">
        <v>-389260039</v>
      </c>
      <c r="R9" s="47"/>
    </row>
    <row r="10" spans="1:18" ht="21.75" customHeight="1">
      <c r="A10" s="8" t="s">
        <v>35</v>
      </c>
      <c r="C10" s="9">
        <v>1744110</v>
      </c>
      <c r="E10" s="9">
        <v>16799868365</v>
      </c>
      <c r="G10" s="9">
        <v>14368517394</v>
      </c>
      <c r="I10" s="9">
        <v>2431350971</v>
      </c>
      <c r="K10" s="9">
        <v>1744110</v>
      </c>
      <c r="M10" s="9">
        <v>16799868365</v>
      </c>
      <c r="O10" s="9">
        <v>15187497097</v>
      </c>
      <c r="Q10" s="47">
        <v>1612371268</v>
      </c>
      <c r="R10" s="47"/>
    </row>
    <row r="11" spans="1:18" ht="21.75" customHeight="1">
      <c r="A11" s="8" t="s">
        <v>28</v>
      </c>
      <c r="C11" s="9">
        <v>900000</v>
      </c>
      <c r="E11" s="9">
        <v>14314320000</v>
      </c>
      <c r="G11" s="9">
        <v>16407789300</v>
      </c>
      <c r="I11" s="9">
        <v>-2093469300</v>
      </c>
      <c r="K11" s="9">
        <v>900000</v>
      </c>
      <c r="M11" s="9">
        <v>14314320000</v>
      </c>
      <c r="O11" s="9">
        <v>14600606400</v>
      </c>
      <c r="Q11" s="47">
        <v>-286286400</v>
      </c>
      <c r="R11" s="47"/>
    </row>
    <row r="12" spans="1:18" ht="21.75" customHeight="1">
      <c r="A12" s="8" t="s">
        <v>24</v>
      </c>
      <c r="C12" s="9">
        <v>10909018</v>
      </c>
      <c r="E12" s="9">
        <v>23553405492</v>
      </c>
      <c r="G12" s="9">
        <v>24616128208</v>
      </c>
      <c r="I12" s="9">
        <v>-1062722716</v>
      </c>
      <c r="K12" s="9">
        <v>10909018</v>
      </c>
      <c r="M12" s="9">
        <v>23553405492</v>
      </c>
      <c r="O12" s="9">
        <v>27869361011</v>
      </c>
      <c r="Q12" s="47">
        <v>-4315955519</v>
      </c>
      <c r="R12" s="47"/>
    </row>
    <row r="13" spans="1:18" ht="21.75" customHeight="1">
      <c r="A13" s="8" t="s">
        <v>27</v>
      </c>
      <c r="C13" s="9">
        <v>15500000</v>
      </c>
      <c r="E13" s="9">
        <v>31539715425</v>
      </c>
      <c r="G13" s="9">
        <v>27025237350</v>
      </c>
      <c r="I13" s="9">
        <v>4514478075</v>
      </c>
      <c r="K13" s="9">
        <v>15500000</v>
      </c>
      <c r="M13" s="9">
        <v>31539715425</v>
      </c>
      <c r="O13" s="9">
        <v>31301457275</v>
      </c>
      <c r="Q13" s="47">
        <v>238258150</v>
      </c>
      <c r="R13" s="47"/>
    </row>
    <row r="14" spans="1:18" ht="21.75" customHeight="1">
      <c r="A14" s="8" t="s">
        <v>23</v>
      </c>
      <c r="C14" s="9">
        <v>8100000</v>
      </c>
      <c r="E14" s="9">
        <v>23873601825</v>
      </c>
      <c r="G14" s="9">
        <v>22971799665</v>
      </c>
      <c r="I14" s="9">
        <v>901802160</v>
      </c>
      <c r="K14" s="9">
        <v>8100000</v>
      </c>
      <c r="M14" s="9">
        <v>23873601825</v>
      </c>
      <c r="O14" s="9">
        <v>23672306700</v>
      </c>
      <c r="Q14" s="47">
        <v>201295125</v>
      </c>
      <c r="R14" s="47"/>
    </row>
    <row r="15" spans="1:18" ht="21.75" customHeight="1">
      <c r="A15" s="8" t="s">
        <v>37</v>
      </c>
      <c r="C15" s="9">
        <v>815602</v>
      </c>
      <c r="E15" s="9">
        <v>7118377695</v>
      </c>
      <c r="G15" s="9">
        <v>3234508599</v>
      </c>
      <c r="I15" s="9">
        <v>3883869096</v>
      </c>
      <c r="K15" s="9">
        <v>815602</v>
      </c>
      <c r="M15" s="9">
        <v>7118377695</v>
      </c>
      <c r="O15" s="9">
        <v>6943131831</v>
      </c>
      <c r="Q15" s="47">
        <v>175245864</v>
      </c>
      <c r="R15" s="47"/>
    </row>
    <row r="16" spans="1:18" ht="21.75" customHeight="1">
      <c r="A16" s="8" t="s">
        <v>31</v>
      </c>
      <c r="C16" s="9">
        <v>6075000</v>
      </c>
      <c r="E16" s="9">
        <v>28926109462</v>
      </c>
      <c r="G16" s="9">
        <v>28467156577</v>
      </c>
      <c r="I16" s="9">
        <v>458952885</v>
      </c>
      <c r="K16" s="9">
        <v>6075000</v>
      </c>
      <c r="M16" s="9">
        <v>28926109462</v>
      </c>
      <c r="O16" s="9">
        <v>30405628631</v>
      </c>
      <c r="Q16" s="47">
        <v>-1479519169</v>
      </c>
      <c r="R16" s="47"/>
    </row>
    <row r="17" spans="1:18" ht="21.75" customHeight="1">
      <c r="A17" s="8" t="s">
        <v>34</v>
      </c>
      <c r="C17" s="9">
        <v>10000000</v>
      </c>
      <c r="E17" s="9">
        <v>19473439500</v>
      </c>
      <c r="G17" s="9">
        <v>17813376000</v>
      </c>
      <c r="I17" s="9">
        <v>1660063500</v>
      </c>
      <c r="K17" s="9">
        <v>10000000</v>
      </c>
      <c r="M17" s="9">
        <v>19473439500</v>
      </c>
      <c r="O17" s="9">
        <v>18688140000</v>
      </c>
      <c r="Q17" s="47">
        <v>785299500</v>
      </c>
      <c r="R17" s="47"/>
    </row>
    <row r="18" spans="1:18" ht="21.75" customHeight="1">
      <c r="A18" s="8" t="s">
        <v>36</v>
      </c>
      <c r="C18" s="9">
        <v>1000000</v>
      </c>
      <c r="E18" s="9">
        <v>9668130300</v>
      </c>
      <c r="G18" s="9">
        <v>9602523000</v>
      </c>
      <c r="I18" s="9">
        <v>65607300</v>
      </c>
      <c r="K18" s="9">
        <v>1000000</v>
      </c>
      <c r="M18" s="9">
        <v>9668130300</v>
      </c>
      <c r="O18" s="9">
        <v>9373891499</v>
      </c>
      <c r="Q18" s="47">
        <v>294238801</v>
      </c>
      <c r="R18" s="47"/>
    </row>
    <row r="19" spans="1:18" ht="21.75" customHeight="1">
      <c r="A19" s="8" t="s">
        <v>38</v>
      </c>
      <c r="C19" s="9">
        <v>10000000</v>
      </c>
      <c r="E19" s="9">
        <v>25248870000</v>
      </c>
      <c r="G19" s="9">
        <v>25623756800</v>
      </c>
      <c r="I19" s="9">
        <v>-374886800</v>
      </c>
      <c r="K19" s="9">
        <v>10000000</v>
      </c>
      <c r="M19" s="9">
        <v>25248870000</v>
      </c>
      <c r="O19" s="9">
        <v>25623756800</v>
      </c>
      <c r="Q19" s="47">
        <v>-374886800</v>
      </c>
      <c r="R19" s="47"/>
    </row>
    <row r="20" spans="1:18" ht="21.75" customHeight="1">
      <c r="A20" s="8" t="s">
        <v>32</v>
      </c>
      <c r="C20" s="9">
        <v>4993143</v>
      </c>
      <c r="E20" s="9">
        <v>7584126845</v>
      </c>
      <c r="G20" s="9">
        <v>7380626059</v>
      </c>
      <c r="I20" s="9">
        <v>203500786</v>
      </c>
      <c r="K20" s="9">
        <v>4993143</v>
      </c>
      <c r="M20" s="9">
        <v>7584126845</v>
      </c>
      <c r="O20" s="9">
        <v>9743220547</v>
      </c>
      <c r="Q20" s="47">
        <v>-2159093702</v>
      </c>
      <c r="R20" s="47"/>
    </row>
    <row r="21" spans="1:18" ht="21.75" customHeight="1">
      <c r="A21" s="8" t="s">
        <v>39</v>
      </c>
      <c r="C21" s="9">
        <v>125000</v>
      </c>
      <c r="E21" s="9">
        <v>3162321562</v>
      </c>
      <c r="G21" s="9">
        <v>2471717245</v>
      </c>
      <c r="I21" s="9">
        <v>690604317</v>
      </c>
      <c r="K21" s="9">
        <v>125000</v>
      </c>
      <c r="M21" s="9">
        <v>3162321562</v>
      </c>
      <c r="O21" s="9">
        <v>2471717245</v>
      </c>
      <c r="Q21" s="47">
        <v>690604317</v>
      </c>
      <c r="R21" s="47"/>
    </row>
    <row r="22" spans="1:18" ht="21.75" customHeight="1">
      <c r="A22" s="8" t="s">
        <v>30</v>
      </c>
      <c r="C22" s="9">
        <v>86800</v>
      </c>
      <c r="E22" s="9">
        <v>309930475</v>
      </c>
      <c r="G22" s="9">
        <v>-6402873219</v>
      </c>
      <c r="I22" s="9">
        <v>6712803694</v>
      </c>
      <c r="K22" s="9">
        <v>86800</v>
      </c>
      <c r="M22" s="9">
        <v>309930475</v>
      </c>
      <c r="O22" s="9">
        <v>364431405</v>
      </c>
      <c r="Q22" s="47">
        <v>-54500930</v>
      </c>
      <c r="R22" s="47"/>
    </row>
    <row r="23" spans="1:18" ht="21.75" customHeight="1">
      <c r="A23" s="8" t="s">
        <v>20</v>
      </c>
      <c r="C23" s="9">
        <v>5408186</v>
      </c>
      <c r="E23" s="9">
        <v>22401822391</v>
      </c>
      <c r="G23" s="9">
        <v>23708192163</v>
      </c>
      <c r="I23" s="9">
        <v>-1306369772</v>
      </c>
      <c r="K23" s="9">
        <v>5408186</v>
      </c>
      <c r="M23" s="9">
        <v>22401822391</v>
      </c>
      <c r="O23" s="9">
        <v>33277485145</v>
      </c>
      <c r="Q23" s="47">
        <v>-10875662754</v>
      </c>
      <c r="R23" s="47"/>
    </row>
    <row r="24" spans="1:18" ht="21.75" customHeight="1">
      <c r="A24" s="8" t="s">
        <v>22</v>
      </c>
      <c r="C24" s="9">
        <v>19500000</v>
      </c>
      <c r="E24" s="9">
        <v>26788653450</v>
      </c>
      <c r="G24" s="9">
        <v>28378139400</v>
      </c>
      <c r="I24" s="9">
        <v>-1589485950</v>
      </c>
      <c r="K24" s="9">
        <v>19500000</v>
      </c>
      <c r="M24" s="9">
        <v>26788653450</v>
      </c>
      <c r="O24" s="9">
        <v>29483025975</v>
      </c>
      <c r="Q24" s="47">
        <v>-2694372525</v>
      </c>
      <c r="R24" s="47"/>
    </row>
    <row r="25" spans="1:18" ht="21.75" customHeight="1">
      <c r="A25" s="8" t="s">
        <v>25</v>
      </c>
      <c r="C25" s="9">
        <v>1599190</v>
      </c>
      <c r="E25" s="9">
        <v>5252285603</v>
      </c>
      <c r="G25" s="9">
        <v>4298480711</v>
      </c>
      <c r="I25" s="9">
        <v>953804892</v>
      </c>
      <c r="K25" s="9">
        <v>1599190</v>
      </c>
      <c r="M25" s="9">
        <v>5252285603</v>
      </c>
      <c r="O25" s="9">
        <v>5266592677</v>
      </c>
      <c r="Q25" s="47">
        <v>-14307074</v>
      </c>
      <c r="R25" s="47"/>
    </row>
    <row r="26" spans="1:18" ht="21.75" customHeight="1">
      <c r="A26" s="8" t="s">
        <v>26</v>
      </c>
      <c r="C26" s="9">
        <v>177000</v>
      </c>
      <c r="E26" s="9">
        <v>2092008046</v>
      </c>
      <c r="G26" s="9">
        <v>1486750882</v>
      </c>
      <c r="I26" s="9">
        <v>605257164</v>
      </c>
      <c r="K26" s="9">
        <v>177000</v>
      </c>
      <c r="M26" s="9">
        <v>2092008046</v>
      </c>
      <c r="O26" s="9">
        <v>1458322956</v>
      </c>
      <c r="Q26" s="47">
        <v>633685090</v>
      </c>
      <c r="R26" s="47"/>
    </row>
    <row r="27" spans="1:18" ht="21.75" customHeight="1">
      <c r="A27" s="8" t="s">
        <v>21</v>
      </c>
      <c r="C27" s="9">
        <v>3500000</v>
      </c>
      <c r="E27" s="9">
        <v>4696886250</v>
      </c>
      <c r="G27" s="9">
        <v>5121345600</v>
      </c>
      <c r="I27" s="9">
        <v>-424459350</v>
      </c>
      <c r="K27" s="9">
        <v>3500000</v>
      </c>
      <c r="M27" s="9">
        <v>4696886250</v>
      </c>
      <c r="O27" s="9">
        <v>6248598300</v>
      </c>
      <c r="Q27" s="47">
        <v>-1551712050</v>
      </c>
      <c r="R27" s="47"/>
    </row>
    <row r="28" spans="1:18" ht="21.75" customHeight="1">
      <c r="A28" s="11" t="s">
        <v>33</v>
      </c>
      <c r="C28" s="13">
        <v>5877108</v>
      </c>
      <c r="E28" s="13">
        <v>23952770750</v>
      </c>
      <c r="G28" s="13">
        <v>22965449224</v>
      </c>
      <c r="I28" s="13">
        <v>987321526</v>
      </c>
      <c r="K28" s="13">
        <v>5877108</v>
      </c>
      <c r="M28" s="13">
        <v>23952770750</v>
      </c>
      <c r="O28" s="13">
        <v>29911752741</v>
      </c>
      <c r="Q28" s="49">
        <v>-5958981991</v>
      </c>
      <c r="R28" s="49"/>
    </row>
    <row r="29" spans="1:18" ht="21.75" customHeight="1">
      <c r="A29" s="15" t="s">
        <v>40</v>
      </c>
      <c r="C29" s="16">
        <v>110516625</v>
      </c>
      <c r="E29" s="16">
        <v>315078943015</v>
      </c>
      <c r="G29" s="16">
        <v>297780314692</v>
      </c>
      <c r="I29" s="16">
        <f>SUM(I8:I28)</f>
        <v>17298628323</v>
      </c>
      <c r="K29" s="16">
        <v>110516625</v>
      </c>
      <c r="M29" s="16">
        <v>315078943015</v>
      </c>
      <c r="O29" s="16">
        <v>342584535113</v>
      </c>
      <c r="Q29" s="58">
        <f>SUM(Q8:R28)</f>
        <v>-27505592098</v>
      </c>
      <c r="R29" s="58"/>
    </row>
  </sheetData>
  <mergeCells count="30">
    <mergeCell ref="Q28:R28"/>
    <mergeCell ref="Q29:R29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30"/>
  <sheetViews>
    <sheetView rightToLeft="1" zoomScale="70" zoomScaleNormal="70" workbookViewId="0">
      <selection activeCell="AB30" sqref="AB30"/>
    </sheetView>
  </sheetViews>
  <sheetFormatPr defaultRowHeight="12.75"/>
  <cols>
    <col min="1" max="1" width="4" bestFit="1" customWidth="1"/>
    <col min="2" max="2" width="2.5703125" customWidth="1"/>
    <col min="3" max="3" width="23.42578125" customWidth="1"/>
    <col min="4" max="5" width="1.28515625" customWidth="1"/>
    <col min="6" max="6" width="14.140625" bestFit="1" customWidth="1"/>
    <col min="7" max="7" width="1.28515625" customWidth="1"/>
    <col min="8" max="8" width="18.7109375" bestFit="1" customWidth="1"/>
    <col min="9" max="9" width="1.28515625" customWidth="1"/>
    <col min="10" max="10" width="20.7109375" bestFit="1" customWidth="1"/>
    <col min="11" max="11" width="1.28515625" customWidth="1"/>
    <col min="12" max="12" width="12.7109375" bestFit="1" customWidth="1"/>
    <col min="13" max="13" width="1.28515625" customWidth="1"/>
    <col min="14" max="14" width="18.28515625" bestFit="1" customWidth="1"/>
    <col min="15" max="15" width="1.28515625" customWidth="1"/>
    <col min="16" max="16" width="13.5703125" bestFit="1" customWidth="1"/>
    <col min="17" max="17" width="1.28515625" customWidth="1"/>
    <col min="18" max="18" width="17.28515625" bestFit="1" customWidth="1"/>
    <col min="19" max="19" width="1.28515625" customWidth="1"/>
    <col min="20" max="20" width="14.140625" bestFit="1" customWidth="1"/>
    <col min="21" max="21" width="1.28515625" customWidth="1"/>
    <col min="22" max="22" width="22.85546875" bestFit="1" customWidth="1"/>
    <col min="23" max="23" width="1.28515625" customWidth="1"/>
    <col min="24" max="24" width="18.7109375" bestFit="1" customWidth="1"/>
    <col min="25" max="25" width="1.28515625" customWidth="1"/>
    <col min="26" max="26" width="20.7109375" bestFit="1" customWidth="1"/>
    <col min="27" max="27" width="1.28515625" customWidth="1"/>
    <col min="28" max="28" width="26.7109375" bestFit="1" customWidth="1"/>
    <col min="29" max="29" width="0.28515625" customWidth="1"/>
  </cols>
  <sheetData>
    <row r="1" spans="1:2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ht="14.45" customHeight="1">
      <c r="A4" s="1" t="s">
        <v>3</v>
      </c>
      <c r="B4" s="41" t="s">
        <v>4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8" ht="14.45" customHeight="1">
      <c r="A5" s="41" t="s">
        <v>5</v>
      </c>
      <c r="B5" s="41"/>
      <c r="C5" s="41" t="s">
        <v>6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</row>
    <row r="6" spans="1:28" ht="14.45" customHeight="1">
      <c r="F6" s="42" t="s">
        <v>7</v>
      </c>
      <c r="G6" s="42"/>
      <c r="H6" s="42"/>
      <c r="I6" s="42"/>
      <c r="J6" s="42"/>
      <c r="L6" s="42" t="s">
        <v>8</v>
      </c>
      <c r="M6" s="42"/>
      <c r="N6" s="42"/>
      <c r="O6" s="42"/>
      <c r="P6" s="42"/>
      <c r="Q6" s="42"/>
      <c r="R6" s="42"/>
      <c r="T6" s="42" t="s">
        <v>9</v>
      </c>
      <c r="U6" s="42"/>
      <c r="V6" s="42"/>
      <c r="W6" s="42"/>
      <c r="X6" s="42"/>
      <c r="Y6" s="42"/>
      <c r="Z6" s="42"/>
      <c r="AA6" s="42"/>
      <c r="AB6" s="42"/>
    </row>
    <row r="7" spans="1:28" ht="14.45" customHeight="1">
      <c r="F7" s="3"/>
      <c r="G7" s="3"/>
      <c r="H7" s="3"/>
      <c r="I7" s="3"/>
      <c r="J7" s="3"/>
      <c r="L7" s="43" t="s">
        <v>10</v>
      </c>
      <c r="M7" s="43"/>
      <c r="N7" s="43"/>
      <c r="O7" s="3"/>
      <c r="P7" s="43" t="s">
        <v>11</v>
      </c>
      <c r="Q7" s="43"/>
      <c r="R7" s="4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>
      <c r="A8" s="42" t="s">
        <v>12</v>
      </c>
      <c r="B8" s="42"/>
      <c r="C8" s="42"/>
      <c r="E8" s="42" t="s">
        <v>13</v>
      </c>
      <c r="F8" s="42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>
      <c r="A9" s="44" t="s">
        <v>19</v>
      </c>
      <c r="B9" s="44"/>
      <c r="C9" s="44"/>
      <c r="E9" s="45">
        <v>1916468</v>
      </c>
      <c r="F9" s="45"/>
      <c r="H9" s="6">
        <v>11221616584</v>
      </c>
      <c r="J9" s="6">
        <v>9734882228.6940002</v>
      </c>
      <c r="L9" s="6">
        <v>0</v>
      </c>
      <c r="N9" s="6">
        <v>0</v>
      </c>
      <c r="P9" s="6">
        <v>0</v>
      </c>
      <c r="R9" s="6">
        <v>0</v>
      </c>
      <c r="T9" s="6">
        <v>1916468</v>
      </c>
      <c r="V9" s="6">
        <v>4850</v>
      </c>
      <c r="X9" s="6">
        <v>11221616584</v>
      </c>
      <c r="Z9" s="6">
        <v>9239565324.6900005</v>
      </c>
      <c r="AB9" s="7">
        <v>2.59</v>
      </c>
    </row>
    <row r="10" spans="1:28" ht="21.75" customHeight="1">
      <c r="A10" s="46" t="s">
        <v>20</v>
      </c>
      <c r="B10" s="46"/>
      <c r="C10" s="46"/>
      <c r="E10" s="47">
        <v>5408186</v>
      </c>
      <c r="F10" s="47"/>
      <c r="H10" s="9">
        <v>36386225038</v>
      </c>
      <c r="J10" s="9">
        <v>23708192163.452999</v>
      </c>
      <c r="L10" s="9">
        <v>0</v>
      </c>
      <c r="N10" s="9">
        <v>0</v>
      </c>
      <c r="P10" s="9">
        <v>0</v>
      </c>
      <c r="R10" s="9">
        <v>0</v>
      </c>
      <c r="T10" s="9">
        <v>5408186</v>
      </c>
      <c r="V10" s="9">
        <v>4167</v>
      </c>
      <c r="X10" s="9">
        <v>36386225038</v>
      </c>
      <c r="Z10" s="9">
        <v>22401822391.181099</v>
      </c>
      <c r="AB10" s="10">
        <v>6.28</v>
      </c>
    </row>
    <row r="11" spans="1:28" ht="21.75" customHeight="1">
      <c r="A11" s="46" t="s">
        <v>21</v>
      </c>
      <c r="B11" s="46"/>
      <c r="C11" s="46"/>
      <c r="E11" s="47">
        <v>3500000</v>
      </c>
      <c r="F11" s="47"/>
      <c r="H11" s="9">
        <v>6662043562</v>
      </c>
      <c r="J11" s="9">
        <v>5121345600</v>
      </c>
      <c r="L11" s="9">
        <v>0</v>
      </c>
      <c r="N11" s="9">
        <v>0</v>
      </c>
      <c r="P11" s="9">
        <v>0</v>
      </c>
      <c r="R11" s="9">
        <v>0</v>
      </c>
      <c r="T11" s="9">
        <v>3500000</v>
      </c>
      <c r="V11" s="9">
        <v>1350</v>
      </c>
      <c r="X11" s="9">
        <v>6662043562</v>
      </c>
      <c r="Z11" s="9">
        <v>4696886250</v>
      </c>
      <c r="AB11" s="10">
        <v>1.32</v>
      </c>
    </row>
    <row r="12" spans="1:28" ht="21.75" customHeight="1">
      <c r="A12" s="46" t="s">
        <v>22</v>
      </c>
      <c r="B12" s="46"/>
      <c r="C12" s="46"/>
      <c r="E12" s="47">
        <v>19500000</v>
      </c>
      <c r="F12" s="47"/>
      <c r="H12" s="9">
        <v>28352626220</v>
      </c>
      <c r="J12" s="9">
        <v>28378139400</v>
      </c>
      <c r="L12" s="9">
        <v>0</v>
      </c>
      <c r="N12" s="9">
        <v>0</v>
      </c>
      <c r="P12" s="9">
        <v>0</v>
      </c>
      <c r="R12" s="9">
        <v>0</v>
      </c>
      <c r="T12" s="9">
        <v>19500000</v>
      </c>
      <c r="V12" s="9">
        <v>1382</v>
      </c>
      <c r="X12" s="9">
        <v>28352626220</v>
      </c>
      <c r="Z12" s="9">
        <v>26788653450</v>
      </c>
      <c r="AB12" s="10">
        <v>7.51</v>
      </c>
    </row>
    <row r="13" spans="1:28" ht="21.75" customHeight="1">
      <c r="A13" s="46" t="s">
        <v>23</v>
      </c>
      <c r="B13" s="46"/>
      <c r="C13" s="46"/>
      <c r="E13" s="47">
        <v>8100000</v>
      </c>
      <c r="F13" s="47"/>
      <c r="H13" s="9">
        <v>25725794798</v>
      </c>
      <c r="J13" s="9">
        <v>22971799665</v>
      </c>
      <c r="L13" s="9">
        <v>0</v>
      </c>
      <c r="N13" s="9">
        <v>0</v>
      </c>
      <c r="P13" s="9">
        <v>0</v>
      </c>
      <c r="R13" s="9">
        <v>0</v>
      </c>
      <c r="T13" s="9">
        <v>8100000</v>
      </c>
      <c r="V13" s="9">
        <v>2965</v>
      </c>
      <c r="X13" s="9">
        <v>25725794798</v>
      </c>
      <c r="Z13" s="9">
        <v>23873601825</v>
      </c>
      <c r="AB13" s="10">
        <v>6.7</v>
      </c>
    </row>
    <row r="14" spans="1:28" ht="21.75" customHeight="1">
      <c r="A14" s="46" t="s">
        <v>24</v>
      </c>
      <c r="B14" s="46"/>
      <c r="C14" s="46"/>
      <c r="E14" s="47">
        <v>10909018</v>
      </c>
      <c r="F14" s="47"/>
      <c r="H14" s="9">
        <v>29296213656</v>
      </c>
      <c r="J14" s="9">
        <v>24616128208.382999</v>
      </c>
      <c r="L14" s="9">
        <v>0</v>
      </c>
      <c r="N14" s="9">
        <v>0</v>
      </c>
      <c r="P14" s="9">
        <v>0</v>
      </c>
      <c r="R14" s="9">
        <v>0</v>
      </c>
      <c r="T14" s="9">
        <v>10909018</v>
      </c>
      <c r="V14" s="9">
        <v>2172</v>
      </c>
      <c r="X14" s="9">
        <v>29296213656</v>
      </c>
      <c r="Z14" s="9">
        <v>23553405492.778801</v>
      </c>
      <c r="AB14" s="10">
        <v>6.61</v>
      </c>
    </row>
    <row r="15" spans="1:28" ht="21.75" customHeight="1">
      <c r="A15" s="46" t="s">
        <v>25</v>
      </c>
      <c r="B15" s="46"/>
      <c r="C15" s="46"/>
      <c r="E15" s="47">
        <v>1599190</v>
      </c>
      <c r="F15" s="47"/>
      <c r="H15" s="9">
        <v>4912232138</v>
      </c>
      <c r="J15" s="9">
        <v>4298480711.9280005</v>
      </c>
      <c r="L15" s="9">
        <v>0</v>
      </c>
      <c r="N15" s="9">
        <v>0</v>
      </c>
      <c r="P15" s="9">
        <v>0</v>
      </c>
      <c r="R15" s="9">
        <v>0</v>
      </c>
      <c r="T15" s="9">
        <v>1599190</v>
      </c>
      <c r="V15" s="9">
        <v>3304</v>
      </c>
      <c r="X15" s="9">
        <v>4912232138</v>
      </c>
      <c r="Z15" s="9">
        <v>5252285603.6280003</v>
      </c>
      <c r="AB15" s="10">
        <v>1.47</v>
      </c>
    </row>
    <row r="16" spans="1:28" ht="21.75" customHeight="1">
      <c r="A16" s="46" t="s">
        <v>26</v>
      </c>
      <c r="B16" s="46"/>
      <c r="C16" s="46"/>
      <c r="E16" s="47">
        <v>177000</v>
      </c>
      <c r="F16" s="47"/>
      <c r="H16" s="9">
        <v>1458322956</v>
      </c>
      <c r="J16" s="9">
        <v>1486750882.5</v>
      </c>
      <c r="L16" s="9">
        <v>0</v>
      </c>
      <c r="N16" s="9">
        <v>0</v>
      </c>
      <c r="P16" s="9">
        <v>0</v>
      </c>
      <c r="R16" s="9">
        <v>0</v>
      </c>
      <c r="T16" s="9">
        <v>177000</v>
      </c>
      <c r="V16" s="9">
        <v>11890</v>
      </c>
      <c r="X16" s="9">
        <v>1458322956</v>
      </c>
      <c r="Z16" s="9">
        <v>2092008046.5</v>
      </c>
      <c r="AB16" s="10">
        <v>0.59</v>
      </c>
    </row>
    <row r="17" spans="1:28" ht="21.75" customHeight="1">
      <c r="A17" s="46" t="s">
        <v>27</v>
      </c>
      <c r="B17" s="46"/>
      <c r="C17" s="46"/>
      <c r="E17" s="47">
        <v>15500000</v>
      </c>
      <c r="F17" s="47"/>
      <c r="H17" s="9">
        <v>31124159941</v>
      </c>
      <c r="J17" s="9">
        <v>27025237350</v>
      </c>
      <c r="L17" s="9">
        <v>0</v>
      </c>
      <c r="N17" s="9">
        <v>0</v>
      </c>
      <c r="P17" s="9">
        <v>0</v>
      </c>
      <c r="R17" s="9">
        <v>0</v>
      </c>
      <c r="T17" s="9">
        <v>15500000</v>
      </c>
      <c r="V17" s="9">
        <v>2047</v>
      </c>
      <c r="X17" s="9">
        <v>31124159941</v>
      </c>
      <c r="Z17" s="9">
        <v>31539715425</v>
      </c>
      <c r="AB17" s="10">
        <v>8.85</v>
      </c>
    </row>
    <row r="18" spans="1:28" ht="21.75" customHeight="1">
      <c r="A18" s="46" t="s">
        <v>28</v>
      </c>
      <c r="B18" s="46"/>
      <c r="C18" s="46"/>
      <c r="E18" s="47">
        <v>900000</v>
      </c>
      <c r="F18" s="47"/>
      <c r="H18" s="9">
        <v>16423337569</v>
      </c>
      <c r="J18" s="9">
        <v>16407789300</v>
      </c>
      <c r="L18" s="9">
        <v>0</v>
      </c>
      <c r="N18" s="9">
        <v>0</v>
      </c>
      <c r="P18" s="9">
        <v>0</v>
      </c>
      <c r="R18" s="9">
        <v>0</v>
      </c>
      <c r="T18" s="9">
        <v>900000</v>
      </c>
      <c r="V18" s="9">
        <v>16000</v>
      </c>
      <c r="X18" s="9">
        <v>16423337569</v>
      </c>
      <c r="Z18" s="9">
        <v>14314320000</v>
      </c>
      <c r="AB18" s="10">
        <v>4.01</v>
      </c>
    </row>
    <row r="19" spans="1:28" ht="21.75" customHeight="1">
      <c r="A19" s="46" t="s">
        <v>29</v>
      </c>
      <c r="B19" s="46"/>
      <c r="C19" s="46"/>
      <c r="E19" s="47">
        <v>2290000</v>
      </c>
      <c r="F19" s="47"/>
      <c r="H19" s="9">
        <v>9428923446</v>
      </c>
      <c r="J19" s="9">
        <v>8506811506.5</v>
      </c>
      <c r="L19" s="9">
        <v>0</v>
      </c>
      <c r="N19" s="9">
        <v>0</v>
      </c>
      <c r="P19" s="9">
        <v>0</v>
      </c>
      <c r="R19" s="9">
        <v>0</v>
      </c>
      <c r="T19" s="9">
        <v>2290000</v>
      </c>
      <c r="V19" s="9">
        <v>3990</v>
      </c>
      <c r="X19" s="9">
        <v>9428923446</v>
      </c>
      <c r="Z19" s="9">
        <v>9082734255</v>
      </c>
      <c r="AB19" s="10">
        <v>2.5499999999999998</v>
      </c>
    </row>
    <row r="20" spans="1:28" ht="21.75" customHeight="1">
      <c r="A20" s="46" t="s">
        <v>30</v>
      </c>
      <c r="B20" s="46"/>
      <c r="C20" s="46"/>
      <c r="E20" s="47">
        <v>7686800</v>
      </c>
      <c r="F20" s="47"/>
      <c r="H20" s="9">
        <v>31747007157</v>
      </c>
      <c r="J20" s="9">
        <v>25505870096.52</v>
      </c>
      <c r="L20" s="9">
        <v>0</v>
      </c>
      <c r="N20" s="9">
        <v>0</v>
      </c>
      <c r="P20" s="9">
        <v>-7600000</v>
      </c>
      <c r="R20" s="9">
        <v>29161450991</v>
      </c>
      <c r="T20" s="9">
        <v>86800</v>
      </c>
      <c r="V20" s="9">
        <v>3592</v>
      </c>
      <c r="X20" s="9">
        <v>358489901</v>
      </c>
      <c r="Z20" s="9">
        <v>309930475.68000001</v>
      </c>
      <c r="AB20" s="10">
        <v>0.09</v>
      </c>
    </row>
    <row r="21" spans="1:28" ht="21.75" customHeight="1">
      <c r="A21" s="46" t="s">
        <v>31</v>
      </c>
      <c r="B21" s="46"/>
      <c r="C21" s="46"/>
      <c r="E21" s="47">
        <v>6075000</v>
      </c>
      <c r="F21" s="47"/>
      <c r="H21" s="9">
        <v>27694676604</v>
      </c>
      <c r="J21" s="9">
        <v>28467156577.5</v>
      </c>
      <c r="L21" s="9">
        <v>0</v>
      </c>
      <c r="N21" s="9">
        <v>0</v>
      </c>
      <c r="P21" s="9">
        <v>0</v>
      </c>
      <c r="R21" s="9">
        <v>0</v>
      </c>
      <c r="T21" s="9">
        <v>6075000</v>
      </c>
      <c r="V21" s="9">
        <v>4790</v>
      </c>
      <c r="X21" s="9">
        <v>27694676604</v>
      </c>
      <c r="Z21" s="9">
        <v>28926109462.5</v>
      </c>
      <c r="AB21" s="10">
        <v>8.11</v>
      </c>
    </row>
    <row r="22" spans="1:28" ht="21.75" customHeight="1">
      <c r="A22" s="46" t="s">
        <v>32</v>
      </c>
      <c r="B22" s="46"/>
      <c r="C22" s="46"/>
      <c r="E22" s="47">
        <v>4993143</v>
      </c>
      <c r="F22" s="47"/>
      <c r="H22" s="9">
        <v>9326304745</v>
      </c>
      <c r="J22" s="9">
        <v>7380626059.33605</v>
      </c>
      <c r="L22" s="9">
        <v>0</v>
      </c>
      <c r="N22" s="9">
        <v>0</v>
      </c>
      <c r="P22" s="9">
        <v>0</v>
      </c>
      <c r="R22" s="9">
        <v>0</v>
      </c>
      <c r="T22" s="9">
        <v>4993143</v>
      </c>
      <c r="V22" s="9">
        <v>1528</v>
      </c>
      <c r="X22" s="9">
        <v>9326304745</v>
      </c>
      <c r="Z22" s="9">
        <v>7584126845.1012001</v>
      </c>
      <c r="AB22" s="10">
        <v>2.13</v>
      </c>
    </row>
    <row r="23" spans="1:28" ht="21.75" customHeight="1">
      <c r="A23" s="46" t="s">
        <v>33</v>
      </c>
      <c r="B23" s="46"/>
      <c r="C23" s="46"/>
      <c r="E23" s="47">
        <v>5877108</v>
      </c>
      <c r="F23" s="47"/>
      <c r="H23" s="9">
        <v>27510509387</v>
      </c>
      <c r="J23" s="9">
        <v>22965449224.289398</v>
      </c>
      <c r="L23" s="9">
        <v>0</v>
      </c>
      <c r="N23" s="9">
        <v>0</v>
      </c>
      <c r="P23" s="9">
        <v>0</v>
      </c>
      <c r="R23" s="9">
        <v>0</v>
      </c>
      <c r="T23" s="9">
        <v>5877108</v>
      </c>
      <c r="V23" s="9">
        <v>4100</v>
      </c>
      <c r="X23" s="9">
        <v>27510509387</v>
      </c>
      <c r="Z23" s="9">
        <v>23952770750.34</v>
      </c>
      <c r="AB23" s="10">
        <v>6.72</v>
      </c>
    </row>
    <row r="24" spans="1:28" ht="21.75" customHeight="1">
      <c r="A24" s="46" t="s">
        <v>34</v>
      </c>
      <c r="B24" s="46"/>
      <c r="C24" s="46"/>
      <c r="E24" s="47">
        <v>10000000</v>
      </c>
      <c r="F24" s="47"/>
      <c r="H24" s="9">
        <v>20629126080</v>
      </c>
      <c r="J24" s="9">
        <v>17813376000</v>
      </c>
      <c r="L24" s="9">
        <v>0</v>
      </c>
      <c r="N24" s="9">
        <v>0</v>
      </c>
      <c r="P24" s="9">
        <v>0</v>
      </c>
      <c r="R24" s="9">
        <v>0</v>
      </c>
      <c r="T24" s="9">
        <v>10000000</v>
      </c>
      <c r="V24" s="9">
        <v>1959</v>
      </c>
      <c r="X24" s="9">
        <v>20629126080</v>
      </c>
      <c r="Z24" s="9">
        <v>19473439500</v>
      </c>
      <c r="AB24" s="10">
        <v>5.46</v>
      </c>
    </row>
    <row r="25" spans="1:28" ht="21.75" customHeight="1">
      <c r="A25" s="46" t="s">
        <v>35</v>
      </c>
      <c r="B25" s="46"/>
      <c r="C25" s="46"/>
      <c r="E25" s="47">
        <v>2168110</v>
      </c>
      <c r="F25" s="47"/>
      <c r="H25" s="9">
        <v>18764034561</v>
      </c>
      <c r="J25" s="9">
        <v>18060657667.290001</v>
      </c>
      <c r="L25" s="9">
        <v>0</v>
      </c>
      <c r="N25" s="9">
        <v>0</v>
      </c>
      <c r="P25" s="9">
        <v>-424000</v>
      </c>
      <c r="R25" s="9">
        <v>4103836217</v>
      </c>
      <c r="T25" s="9">
        <v>1744110</v>
      </c>
      <c r="V25" s="9">
        <v>9690</v>
      </c>
      <c r="X25" s="9">
        <v>15094501809</v>
      </c>
      <c r="Z25" s="9">
        <v>16799868365.895</v>
      </c>
      <c r="AB25" s="10">
        <v>4.71</v>
      </c>
    </row>
    <row r="26" spans="1:28" ht="21.75" customHeight="1">
      <c r="A26" s="46" t="s">
        <v>36</v>
      </c>
      <c r="B26" s="46"/>
      <c r="C26" s="46"/>
      <c r="E26" s="47">
        <v>1000000</v>
      </c>
      <c r="F26" s="47"/>
      <c r="H26" s="9">
        <v>9689289772</v>
      </c>
      <c r="J26" s="9">
        <v>9602523000</v>
      </c>
      <c r="L26" s="9">
        <v>0</v>
      </c>
      <c r="N26" s="9">
        <v>0</v>
      </c>
      <c r="P26" s="9">
        <v>0</v>
      </c>
      <c r="R26" s="9">
        <v>0</v>
      </c>
      <c r="T26" s="9">
        <v>1000000</v>
      </c>
      <c r="V26" s="9">
        <v>9726</v>
      </c>
      <c r="X26" s="9">
        <v>9689289772</v>
      </c>
      <c r="Z26" s="9">
        <v>9668130300</v>
      </c>
      <c r="AB26" s="10">
        <v>2.71</v>
      </c>
    </row>
    <row r="27" spans="1:28" ht="21.75" customHeight="1">
      <c r="A27" s="46" t="s">
        <v>37</v>
      </c>
      <c r="B27" s="46"/>
      <c r="C27" s="46"/>
      <c r="E27" s="47">
        <v>2715602</v>
      </c>
      <c r="F27" s="47"/>
      <c r="H27" s="9">
        <v>23063156304</v>
      </c>
      <c r="J27" s="9">
        <v>19409003568.639</v>
      </c>
      <c r="L27" s="9">
        <v>0</v>
      </c>
      <c r="N27" s="9">
        <v>0</v>
      </c>
      <c r="P27" s="9">
        <v>-1900000</v>
      </c>
      <c r="R27" s="9">
        <v>16210856896</v>
      </c>
      <c r="T27" s="9">
        <v>815602</v>
      </c>
      <c r="V27" s="9">
        <v>8780</v>
      </c>
      <c r="X27" s="9">
        <v>6926772191</v>
      </c>
      <c r="Z27" s="9">
        <v>7118377695.9180002</v>
      </c>
      <c r="AB27" s="10">
        <v>2</v>
      </c>
    </row>
    <row r="28" spans="1:28" ht="21.75" customHeight="1">
      <c r="A28" s="46" t="s">
        <v>38</v>
      </c>
      <c r="B28" s="46"/>
      <c r="C28" s="46"/>
      <c r="E28" s="47">
        <v>0</v>
      </c>
      <c r="F28" s="47"/>
      <c r="H28" s="9">
        <v>0</v>
      </c>
      <c r="J28" s="9">
        <v>0</v>
      </c>
      <c r="L28" s="9">
        <v>10000000</v>
      </c>
      <c r="N28" s="9">
        <v>25623756800</v>
      </c>
      <c r="P28" s="9">
        <v>0</v>
      </c>
      <c r="R28" s="9">
        <v>0</v>
      </c>
      <c r="T28" s="9">
        <v>10000000</v>
      </c>
      <c r="V28" s="9">
        <v>2540</v>
      </c>
      <c r="X28" s="9">
        <v>25623756800</v>
      </c>
      <c r="Z28" s="9">
        <v>25248870000</v>
      </c>
      <c r="AB28" s="10">
        <v>7.08</v>
      </c>
    </row>
    <row r="29" spans="1:28" ht="21.75" customHeight="1">
      <c r="A29" s="48" t="s">
        <v>39</v>
      </c>
      <c r="B29" s="48"/>
      <c r="C29" s="48"/>
      <c r="D29" s="12"/>
      <c r="E29" s="47">
        <v>0</v>
      </c>
      <c r="F29" s="49"/>
      <c r="H29" s="13">
        <v>0</v>
      </c>
      <c r="J29" s="13">
        <v>0</v>
      </c>
      <c r="L29" s="13">
        <v>250000</v>
      </c>
      <c r="N29" s="13">
        <v>4943434486</v>
      </c>
      <c r="P29" s="13">
        <v>-125000</v>
      </c>
      <c r="R29" s="13">
        <v>3162321594</v>
      </c>
      <c r="T29" s="13">
        <v>125000</v>
      </c>
      <c r="V29" s="13">
        <v>25450</v>
      </c>
      <c r="X29" s="13">
        <v>2471717245</v>
      </c>
      <c r="Z29" s="13">
        <v>3162321562.5</v>
      </c>
      <c r="AB29" s="14">
        <v>0.89</v>
      </c>
    </row>
    <row r="30" spans="1:28" ht="21.75" customHeight="1">
      <c r="A30" s="50" t="s">
        <v>40</v>
      </c>
      <c r="B30" s="50"/>
      <c r="C30" s="50"/>
      <c r="D30" s="50"/>
      <c r="F30" s="16">
        <v>110315625</v>
      </c>
      <c r="H30" s="16">
        <v>369415600518</v>
      </c>
      <c r="J30" s="16">
        <v>321460219210.03198</v>
      </c>
      <c r="L30" s="16">
        <v>10250000</v>
      </c>
      <c r="N30" s="16">
        <v>30567191286</v>
      </c>
      <c r="P30" s="16">
        <v>-10049000</v>
      </c>
      <c r="R30" s="16">
        <v>52638465698</v>
      </c>
      <c r="T30" s="16">
        <v>110516625</v>
      </c>
      <c r="V30" s="16"/>
      <c r="X30" s="16">
        <v>346316640442</v>
      </c>
      <c r="Z30" s="16">
        <v>315078943021.71198</v>
      </c>
      <c r="AB30" s="17">
        <v>88.38</v>
      </c>
    </row>
  </sheetData>
  <mergeCells count="56">
    <mergeCell ref="A29:C29"/>
    <mergeCell ref="E29:F29"/>
    <mergeCell ref="A30:D30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35"/>
  <sheetViews>
    <sheetView rightToLeft="1" zoomScale="85" zoomScaleNormal="85" workbookViewId="0">
      <selection sqref="A1:XFD1048576"/>
    </sheetView>
  </sheetViews>
  <sheetFormatPr defaultRowHeight="12.75"/>
  <cols>
    <col min="1" max="1" width="8.85546875" bestFit="1" customWidth="1"/>
    <col min="2" max="2" width="1.28515625" customWidth="1"/>
    <col min="3" max="3" width="12.28515625" bestFit="1" customWidth="1"/>
    <col min="4" max="4" width="1.28515625" customWidth="1"/>
    <col min="5" max="5" width="12.28515625" bestFit="1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2.42578125" bestFit="1" customWidth="1"/>
    <col min="49" max="49" width="7.7109375" customWidth="1"/>
    <col min="50" max="50" width="0.28515625" customWidth="1"/>
  </cols>
  <sheetData>
    <row r="1" spans="1:49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</row>
    <row r="2" spans="1:49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</row>
    <row r="3" spans="1:49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</row>
    <row r="4" spans="1:49" ht="14.45" customHeight="1"/>
    <row r="5" spans="1:49" ht="14.45" customHeight="1">
      <c r="A5" s="41" t="s">
        <v>41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</row>
    <row r="6" spans="1:49" ht="14.45" customHeight="1">
      <c r="I6" s="42" t="s">
        <v>7</v>
      </c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C6" s="42" t="s">
        <v>9</v>
      </c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42" t="s">
        <v>42</v>
      </c>
      <c r="B8" s="42"/>
      <c r="C8" s="42"/>
      <c r="D8" s="42"/>
      <c r="E8" s="42"/>
      <c r="F8" s="42"/>
      <c r="G8" s="42"/>
      <c r="I8" s="42" t="s">
        <v>43</v>
      </c>
      <c r="J8" s="42"/>
      <c r="K8" s="42"/>
      <c r="M8" s="42" t="s">
        <v>44</v>
      </c>
      <c r="N8" s="42"/>
      <c r="O8" s="42"/>
      <c r="Q8" s="42" t="s">
        <v>45</v>
      </c>
      <c r="R8" s="42"/>
      <c r="S8" s="42"/>
      <c r="T8" s="42"/>
      <c r="U8" s="42"/>
      <c r="W8" s="42" t="s">
        <v>46</v>
      </c>
      <c r="X8" s="42"/>
      <c r="Y8" s="42"/>
      <c r="Z8" s="42"/>
      <c r="AA8" s="42"/>
      <c r="AC8" s="42" t="s">
        <v>43</v>
      </c>
      <c r="AD8" s="42"/>
      <c r="AE8" s="42"/>
      <c r="AF8" s="42"/>
      <c r="AG8" s="42"/>
      <c r="AI8" s="42" t="s">
        <v>44</v>
      </c>
      <c r="AJ8" s="42"/>
      <c r="AK8" s="42"/>
      <c r="AM8" s="42" t="s">
        <v>45</v>
      </c>
      <c r="AN8" s="42"/>
      <c r="AO8" s="42"/>
      <c r="AQ8" s="42" t="s">
        <v>46</v>
      </c>
      <c r="AR8" s="42"/>
      <c r="AS8" s="42"/>
    </row>
    <row r="9" spans="1:49" ht="14.45" customHeight="1">
      <c r="A9" s="41" t="s">
        <v>47</v>
      </c>
      <c r="B9" s="51"/>
      <c r="C9" s="51"/>
      <c r="D9" s="51"/>
      <c r="E9" s="51"/>
      <c r="F9" s="51"/>
      <c r="G9" s="51"/>
      <c r="H9" s="41"/>
      <c r="I9" s="51"/>
      <c r="J9" s="51"/>
      <c r="K9" s="51"/>
      <c r="L9" s="41"/>
      <c r="M9" s="51"/>
      <c r="N9" s="51"/>
      <c r="O9" s="51"/>
      <c r="P9" s="41"/>
      <c r="Q9" s="51"/>
      <c r="R9" s="51"/>
      <c r="S9" s="51"/>
      <c r="T9" s="51"/>
      <c r="U9" s="51"/>
      <c r="V9" s="41"/>
      <c r="W9" s="51"/>
      <c r="X9" s="51"/>
      <c r="Y9" s="51"/>
      <c r="Z9" s="51"/>
      <c r="AA9" s="51"/>
      <c r="AB9" s="41"/>
      <c r="AC9" s="51"/>
      <c r="AD9" s="51"/>
      <c r="AE9" s="51"/>
      <c r="AF9" s="51"/>
      <c r="AG9" s="51"/>
      <c r="AH9" s="41"/>
      <c r="AI9" s="51"/>
      <c r="AJ9" s="51"/>
      <c r="AK9" s="51"/>
      <c r="AL9" s="41"/>
      <c r="AM9" s="51"/>
      <c r="AN9" s="51"/>
      <c r="AO9" s="51"/>
      <c r="AP9" s="41"/>
      <c r="AQ9" s="51"/>
      <c r="AR9" s="51"/>
      <c r="AS9" s="51"/>
      <c r="AT9" s="41"/>
      <c r="AU9" s="41"/>
      <c r="AV9" s="41"/>
      <c r="AW9" s="41"/>
    </row>
    <row r="10" spans="1:49" ht="14.45" customHeight="1">
      <c r="C10" s="42" t="s">
        <v>7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Y10" s="42" t="s">
        <v>9</v>
      </c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</row>
    <row r="11" spans="1:49" ht="14.45" customHeight="1">
      <c r="A11" s="2" t="s">
        <v>42</v>
      </c>
      <c r="C11" s="4" t="s">
        <v>48</v>
      </c>
      <c r="D11" s="3"/>
      <c r="E11" s="4" t="s">
        <v>49</v>
      </c>
      <c r="F11" s="3"/>
      <c r="G11" s="43" t="s">
        <v>50</v>
      </c>
      <c r="H11" s="43"/>
      <c r="I11" s="43"/>
      <c r="J11" s="3"/>
      <c r="K11" s="43" t="s">
        <v>51</v>
      </c>
      <c r="L11" s="43"/>
      <c r="M11" s="43"/>
      <c r="N11" s="3"/>
      <c r="O11" s="43" t="s">
        <v>44</v>
      </c>
      <c r="P11" s="43"/>
      <c r="Q11" s="43"/>
      <c r="R11" s="3"/>
      <c r="S11" s="43" t="s">
        <v>45</v>
      </c>
      <c r="T11" s="43"/>
      <c r="U11" s="43"/>
      <c r="V11" s="43"/>
      <c r="W11" s="43"/>
      <c r="Y11" s="43" t="s">
        <v>48</v>
      </c>
      <c r="Z11" s="43"/>
      <c r="AA11" s="43"/>
      <c r="AB11" s="43"/>
      <c r="AC11" s="43"/>
      <c r="AD11" s="3"/>
      <c r="AE11" s="43" t="s">
        <v>49</v>
      </c>
      <c r="AF11" s="43"/>
      <c r="AG11" s="43"/>
      <c r="AH11" s="43"/>
      <c r="AI11" s="43"/>
      <c r="AJ11" s="3"/>
      <c r="AK11" s="43" t="s">
        <v>50</v>
      </c>
      <c r="AL11" s="43"/>
      <c r="AM11" s="43"/>
      <c r="AN11" s="3"/>
      <c r="AO11" s="43" t="s">
        <v>51</v>
      </c>
      <c r="AP11" s="43"/>
      <c r="AQ11" s="43"/>
      <c r="AR11" s="3"/>
      <c r="AS11" s="43" t="s">
        <v>44</v>
      </c>
      <c r="AT11" s="43"/>
      <c r="AU11" s="3"/>
      <c r="AV11" s="4" t="s">
        <v>45</v>
      </c>
    </row>
    <row r="12" spans="1:49" ht="14.45" customHeight="1">
      <c r="A12" s="41" t="s">
        <v>52</v>
      </c>
      <c r="B12" s="41"/>
      <c r="C12" s="51"/>
      <c r="D12" s="41"/>
      <c r="E12" s="51"/>
      <c r="F12" s="41"/>
      <c r="G12" s="51"/>
      <c r="H12" s="51"/>
      <c r="I12" s="51"/>
      <c r="J12" s="41"/>
      <c r="K12" s="51"/>
      <c r="L12" s="51"/>
      <c r="M12" s="51"/>
      <c r="N12" s="41"/>
      <c r="O12" s="51"/>
      <c r="P12" s="51"/>
      <c r="Q12" s="51"/>
      <c r="R12" s="41"/>
      <c r="S12" s="51"/>
      <c r="T12" s="51"/>
      <c r="U12" s="51"/>
      <c r="V12" s="51"/>
      <c r="W12" s="51"/>
      <c r="X12" s="41"/>
      <c r="Y12" s="51"/>
      <c r="Z12" s="51"/>
      <c r="AA12" s="51"/>
      <c r="AB12" s="51"/>
      <c r="AC12" s="51"/>
      <c r="AD12" s="41"/>
      <c r="AE12" s="51"/>
      <c r="AF12" s="51"/>
      <c r="AG12" s="51"/>
      <c r="AH12" s="51"/>
      <c r="AI12" s="51"/>
      <c r="AJ12" s="41"/>
      <c r="AK12" s="51"/>
      <c r="AL12" s="51"/>
      <c r="AM12" s="51"/>
      <c r="AN12" s="41"/>
      <c r="AO12" s="51"/>
      <c r="AP12" s="51"/>
      <c r="AQ12" s="51"/>
      <c r="AR12" s="41"/>
      <c r="AS12" s="51"/>
      <c r="AT12" s="51"/>
      <c r="AU12" s="41"/>
      <c r="AV12" s="51"/>
      <c r="AW12" s="41"/>
    </row>
    <row r="13" spans="1:49" ht="14.45" customHeight="1">
      <c r="C13" s="42" t="s">
        <v>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O13" s="42" t="s">
        <v>9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49" ht="14.45" customHeight="1">
      <c r="A14" s="2" t="s">
        <v>42</v>
      </c>
      <c r="C14" s="4" t="s">
        <v>49</v>
      </c>
      <c r="D14" s="3"/>
      <c r="E14" s="4" t="s">
        <v>51</v>
      </c>
      <c r="F14" s="3"/>
      <c r="G14" s="43" t="s">
        <v>44</v>
      </c>
      <c r="H14" s="43"/>
      <c r="I14" s="43"/>
      <c r="J14" s="3"/>
      <c r="K14" s="43" t="s">
        <v>45</v>
      </c>
      <c r="L14" s="43"/>
      <c r="M14" s="43"/>
      <c r="O14" s="43" t="s">
        <v>49</v>
      </c>
      <c r="P14" s="43"/>
      <c r="Q14" s="43"/>
      <c r="R14" s="43"/>
      <c r="S14" s="43"/>
      <c r="T14" s="3"/>
      <c r="U14" s="43" t="s">
        <v>51</v>
      </c>
      <c r="V14" s="43"/>
      <c r="W14" s="43"/>
      <c r="X14" s="43"/>
      <c r="Y14" s="43"/>
      <c r="Z14" s="3"/>
      <c r="AA14" s="43" t="s">
        <v>44</v>
      </c>
      <c r="AB14" s="43"/>
      <c r="AC14" s="43"/>
      <c r="AD14" s="43"/>
      <c r="AE14" s="43"/>
      <c r="AF14" s="3"/>
      <c r="AG14" s="43" t="s">
        <v>45</v>
      </c>
      <c r="AH14" s="43"/>
      <c r="AI14" s="43"/>
    </row>
    <row r="15" spans="1:49" ht="21.75" customHeight="1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zoomScale="80" zoomScaleNormal="80" workbookViewId="0">
      <selection activeCell="Y15" sqref="Y15"/>
    </sheetView>
  </sheetViews>
  <sheetFormatPr defaultRowHeight="12.75"/>
  <cols>
    <col min="1" max="1" width="7" bestFit="1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6.42578125" bestFit="1" customWidth="1"/>
    <col min="8" max="8" width="1.28515625" customWidth="1"/>
    <col min="9" max="9" width="21.5703125" bestFit="1" customWidth="1"/>
    <col min="10" max="10" width="1.28515625" customWidth="1"/>
    <col min="11" max="11" width="6.28515625" bestFit="1" customWidth="1"/>
    <col min="12" max="12" width="1.28515625" customWidth="1"/>
    <col min="13" max="13" width="16.42578125" bestFit="1" customWidth="1"/>
    <col min="14" max="14" width="1.28515625" customWidth="1"/>
    <col min="15" max="15" width="6.28515625" bestFit="1" customWidth="1"/>
    <col min="16" max="16" width="1.28515625" customWidth="1"/>
    <col min="17" max="17" width="12.85546875" bestFit="1" customWidth="1"/>
    <col min="18" max="18" width="1.28515625" customWidth="1"/>
    <col min="19" max="19" width="6.28515625" bestFit="1" customWidth="1"/>
    <col min="20" max="20" width="1.28515625" customWidth="1"/>
    <col min="21" max="21" width="29.85546875" bestFit="1" customWidth="1"/>
    <col min="22" max="22" width="1.28515625" customWidth="1"/>
    <col min="23" max="23" width="16.42578125" bestFit="1" customWidth="1"/>
    <col min="24" max="24" width="1.28515625" customWidth="1"/>
    <col min="25" max="25" width="21.5703125" bestFit="1" customWidth="1"/>
    <col min="26" max="26" width="1.28515625" customWidth="1"/>
    <col min="27" max="27" width="24.28515625" bestFit="1" customWidth="1"/>
    <col min="28" max="28" width="0.28515625" customWidth="1"/>
  </cols>
  <sheetData>
    <row r="1" spans="1:27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</row>
    <row r="3" spans="1:27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</row>
    <row r="4" spans="1:27" ht="14.45" customHeight="1"/>
    <row r="5" spans="1:27" ht="14.45" customHeight="1">
      <c r="A5" s="1" t="s">
        <v>53</v>
      </c>
      <c r="B5" s="41" t="s">
        <v>54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</row>
    <row r="6" spans="1:27" ht="14.45" customHeight="1">
      <c r="E6" s="42" t="s">
        <v>7</v>
      </c>
      <c r="F6" s="42"/>
      <c r="G6" s="42"/>
      <c r="H6" s="42"/>
      <c r="I6" s="42"/>
      <c r="K6" s="42" t="s">
        <v>8</v>
      </c>
      <c r="L6" s="42"/>
      <c r="M6" s="42"/>
      <c r="N6" s="42"/>
      <c r="O6" s="42"/>
      <c r="P6" s="42"/>
      <c r="Q6" s="42"/>
      <c r="S6" s="42" t="s">
        <v>9</v>
      </c>
      <c r="T6" s="42"/>
      <c r="U6" s="42"/>
      <c r="V6" s="42"/>
      <c r="W6" s="42"/>
      <c r="X6" s="42"/>
      <c r="Y6" s="42"/>
      <c r="Z6" s="42"/>
      <c r="AA6" s="42"/>
    </row>
    <row r="7" spans="1:27" ht="14.45" customHeight="1">
      <c r="E7" s="3"/>
      <c r="F7" s="3"/>
      <c r="G7" s="3"/>
      <c r="H7" s="3"/>
      <c r="I7" s="3"/>
      <c r="K7" s="43" t="s">
        <v>55</v>
      </c>
      <c r="L7" s="43"/>
      <c r="M7" s="43"/>
      <c r="N7" s="3"/>
      <c r="O7" s="43" t="s">
        <v>56</v>
      </c>
      <c r="P7" s="43"/>
      <c r="Q7" s="4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>
      <c r="A8" s="42" t="s">
        <v>57</v>
      </c>
      <c r="B8" s="42"/>
      <c r="D8" s="42" t="s">
        <v>58</v>
      </c>
      <c r="E8" s="42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59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zoomScale="40" zoomScaleNormal="40" workbookViewId="0">
      <selection sqref="A1:XFD1048576"/>
    </sheetView>
  </sheetViews>
  <sheetFormatPr defaultRowHeight="12.75"/>
  <cols>
    <col min="1" max="1" width="6.7109375" bestFit="1" customWidth="1"/>
    <col min="2" max="2" width="28.5703125" customWidth="1"/>
    <col min="3" max="3" width="1.28515625" customWidth="1"/>
    <col min="4" max="4" width="26.7109375" bestFit="1" customWidth="1"/>
    <col min="5" max="5" width="1.28515625" customWidth="1"/>
    <col min="6" max="6" width="38.85546875" bestFit="1" customWidth="1"/>
    <col min="7" max="7" width="1.28515625" customWidth="1"/>
    <col min="8" max="8" width="23" bestFit="1" customWidth="1"/>
    <col min="9" max="9" width="1.28515625" customWidth="1"/>
    <col min="10" max="10" width="17.28515625" bestFit="1" customWidth="1"/>
    <col min="11" max="11" width="1.28515625" customWidth="1"/>
    <col min="12" max="12" width="18.5703125" bestFit="1" customWidth="1"/>
    <col min="13" max="13" width="1.28515625" customWidth="1"/>
    <col min="14" max="14" width="16.85546875" bestFit="1" customWidth="1"/>
    <col min="15" max="15" width="1.28515625" customWidth="1"/>
    <col min="16" max="16" width="7.140625" bestFit="1" customWidth="1"/>
    <col min="17" max="17" width="1.28515625" customWidth="1"/>
    <col min="18" max="18" width="18.28515625" bestFit="1" customWidth="1"/>
    <col min="19" max="19" width="1.28515625" customWidth="1"/>
    <col min="20" max="20" width="20.7109375" bestFit="1" customWidth="1"/>
    <col min="21" max="21" width="1.28515625" customWidth="1"/>
    <col min="22" max="22" width="7.140625" bestFit="1" customWidth="1"/>
    <col min="23" max="23" width="1.28515625" customWidth="1"/>
    <col min="24" max="24" width="18.28515625" bestFit="1" customWidth="1"/>
    <col min="25" max="25" width="1.28515625" customWidth="1"/>
    <col min="26" max="26" width="7.140625" bestFit="1" customWidth="1"/>
    <col min="27" max="27" width="1.28515625" customWidth="1"/>
    <col min="28" max="28" width="13" bestFit="1" customWidth="1"/>
    <col min="29" max="29" width="1.28515625" customWidth="1"/>
    <col min="30" max="30" width="7.140625" bestFit="1" customWidth="1"/>
    <col min="31" max="31" width="1.28515625" customWidth="1"/>
    <col min="32" max="32" width="22.85546875" bestFit="1" customWidth="1"/>
    <col min="33" max="33" width="1.28515625" customWidth="1"/>
    <col min="34" max="34" width="18.28515625" bestFit="1" customWidth="1"/>
    <col min="35" max="35" width="1.28515625" customWidth="1"/>
    <col min="36" max="36" width="20.7109375" bestFit="1" customWidth="1"/>
    <col min="37" max="37" width="1.28515625" customWidth="1"/>
    <col min="38" max="38" width="26.7109375" bestFit="1" customWidth="1"/>
    <col min="39" max="39" width="0.28515625" customWidth="1"/>
  </cols>
  <sheetData>
    <row r="1" spans="1:38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</row>
    <row r="2" spans="1:38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14.45" customHeight="1"/>
    <row r="5" spans="1:38" ht="14.45" customHeight="1">
      <c r="A5" s="1" t="s">
        <v>60</v>
      </c>
      <c r="B5" s="41" t="s">
        <v>61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1:38" ht="14.45" customHeight="1">
      <c r="A6" s="42" t="s">
        <v>62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 t="s">
        <v>7</v>
      </c>
      <c r="Q6" s="42"/>
      <c r="R6" s="42"/>
      <c r="S6" s="42"/>
      <c r="T6" s="42"/>
      <c r="V6" s="42" t="s">
        <v>8</v>
      </c>
      <c r="W6" s="42"/>
      <c r="X6" s="42"/>
      <c r="Y6" s="42"/>
      <c r="Z6" s="42"/>
      <c r="AA6" s="42"/>
      <c r="AB6" s="42"/>
      <c r="AD6" s="42" t="s">
        <v>9</v>
      </c>
      <c r="AE6" s="42"/>
      <c r="AF6" s="42"/>
      <c r="AG6" s="42"/>
      <c r="AH6" s="42"/>
      <c r="AI6" s="42"/>
      <c r="AJ6" s="42"/>
      <c r="AK6" s="42"/>
      <c r="AL6" s="42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43" t="s">
        <v>10</v>
      </c>
      <c r="W7" s="43"/>
      <c r="X7" s="43"/>
      <c r="Y7" s="3"/>
      <c r="Z7" s="43" t="s">
        <v>11</v>
      </c>
      <c r="AA7" s="43"/>
      <c r="AB7" s="43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>
      <c r="A8" s="42" t="s">
        <v>63</v>
      </c>
      <c r="B8" s="42"/>
      <c r="D8" s="2" t="s">
        <v>64</v>
      </c>
      <c r="F8" s="2" t="s">
        <v>65</v>
      </c>
      <c r="H8" s="2" t="s">
        <v>66</v>
      </c>
      <c r="J8" s="2" t="s">
        <v>67</v>
      </c>
      <c r="L8" s="2" t="s">
        <v>68</v>
      </c>
      <c r="N8" s="2" t="s">
        <v>46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XFD1048576"/>
    </sheetView>
  </sheetViews>
  <sheetFormatPr defaultRowHeight="12.75"/>
  <cols>
    <col min="1" max="1" width="15.7109375" bestFit="1" customWidth="1"/>
    <col min="2" max="2" width="1.28515625" customWidth="1"/>
    <col min="3" max="3" width="5.42578125" bestFit="1" customWidth="1"/>
    <col min="4" max="4" width="1.28515625" customWidth="1"/>
    <col min="5" max="5" width="11" bestFit="1" customWidth="1"/>
    <col min="6" max="6" width="1.28515625" customWidth="1"/>
    <col min="7" max="7" width="14.5703125" bestFit="1" customWidth="1"/>
    <col min="8" max="8" width="1.28515625" customWidth="1"/>
    <col min="9" max="9" width="11.7109375" bestFit="1" customWidth="1"/>
    <col min="10" max="10" width="1.28515625" customWidth="1"/>
    <col min="11" max="11" width="28" bestFit="1" customWidth="1"/>
    <col min="12" max="12" width="1.28515625" customWidth="1"/>
    <col min="13" max="13" width="10" bestFit="1" customWidth="1"/>
    <col min="14" max="14" width="0.28515625" customWidth="1"/>
  </cols>
  <sheetData>
    <row r="1" spans="1:13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4.45" customHeight="1">
      <c r="A4" s="41" t="s">
        <v>69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ht="14.45" customHeight="1">
      <c r="A5" s="41" t="s">
        <v>70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</row>
    <row r="6" spans="1:13" ht="14.45" customHeight="1"/>
    <row r="7" spans="1:13" ht="14.45" customHeight="1">
      <c r="C7" s="42" t="s">
        <v>9</v>
      </c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4.45" customHeight="1">
      <c r="A8" s="2" t="s">
        <v>71</v>
      </c>
      <c r="C8" s="4" t="s">
        <v>13</v>
      </c>
      <c r="D8" s="3"/>
      <c r="E8" s="4" t="s">
        <v>72</v>
      </c>
      <c r="F8" s="3"/>
      <c r="G8" s="4" t="s">
        <v>73</v>
      </c>
      <c r="H8" s="3"/>
      <c r="I8" s="4" t="s">
        <v>74</v>
      </c>
      <c r="J8" s="3"/>
      <c r="K8" s="4" t="s">
        <v>75</v>
      </c>
      <c r="L8" s="3"/>
      <c r="M8" s="4" t="s">
        <v>76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5"/>
  <sheetViews>
    <sheetView rightToLeft="1" workbookViewId="0">
      <selection activeCell="F14" sqref="F14"/>
    </sheetView>
  </sheetViews>
  <sheetFormatPr defaultRowHeight="12.75"/>
  <cols>
    <col min="1" max="1" width="6.42578125" bestFit="1" customWidth="1"/>
    <col min="2" max="2" width="45.5703125" customWidth="1"/>
    <col min="3" max="3" width="1.28515625" customWidth="1"/>
    <col min="4" max="4" width="14.28515625" customWidth="1"/>
    <col min="5" max="5" width="1.28515625" customWidth="1"/>
    <col min="6" max="6" width="16" bestFit="1" customWidth="1"/>
    <col min="7" max="7" width="1.28515625" customWidth="1"/>
    <col min="8" max="8" width="11.42578125" bestFit="1" customWidth="1"/>
    <col min="9" max="9" width="1.28515625" customWidth="1"/>
    <col min="10" max="10" width="16" bestFit="1" customWidth="1"/>
    <col min="11" max="11" width="1.28515625" customWidth="1"/>
    <col min="12" max="12" width="21.28515625" bestFit="1" customWidth="1"/>
    <col min="13" max="13" width="0.28515625" customWidth="1"/>
  </cols>
  <sheetData>
    <row r="1" spans="1:12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1.75" customHeight="1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 ht="14.45" customHeight="1"/>
    <row r="5" spans="1:12" ht="14.45" customHeight="1">
      <c r="A5" s="1" t="s">
        <v>77</v>
      </c>
      <c r="B5" s="41" t="s">
        <v>78</v>
      </c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4.45" customHeight="1">
      <c r="D6" s="2" t="s">
        <v>7</v>
      </c>
      <c r="F6" s="42" t="s">
        <v>8</v>
      </c>
      <c r="G6" s="42"/>
      <c r="H6" s="42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42" t="s">
        <v>79</v>
      </c>
      <c r="B8" s="42"/>
      <c r="D8" s="2" t="s">
        <v>80</v>
      </c>
      <c r="F8" s="2" t="s">
        <v>81</v>
      </c>
      <c r="H8" s="2" t="s">
        <v>82</v>
      </c>
      <c r="J8" s="2" t="s">
        <v>80</v>
      </c>
      <c r="L8" s="2" t="s">
        <v>18</v>
      </c>
    </row>
    <row r="9" spans="1:12" ht="21.75" customHeight="1">
      <c r="A9" s="52" t="s">
        <v>83</v>
      </c>
      <c r="B9" s="52"/>
      <c r="D9" s="18">
        <v>93863</v>
      </c>
      <c r="F9" s="18">
        <v>5130400000</v>
      </c>
      <c r="H9" s="18">
        <v>1004000</v>
      </c>
      <c r="J9" s="18">
        <v>5129489863</v>
      </c>
      <c r="L9" s="19" t="s">
        <v>84</v>
      </c>
    </row>
    <row r="10" spans="1:12" ht="21.75" customHeight="1">
      <c r="A10" s="50" t="s">
        <v>40</v>
      </c>
      <c r="B10" s="50"/>
      <c r="D10" s="16">
        <v>93863</v>
      </c>
      <c r="F10" s="16">
        <v>5130400000</v>
      </c>
      <c r="H10" s="16">
        <v>1004000</v>
      </c>
      <c r="J10" s="16">
        <v>5129489863</v>
      </c>
      <c r="L10" s="17">
        <v>0</v>
      </c>
    </row>
    <row r="15" spans="1:12">
      <c r="J15" s="22"/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N13" sqref="N13"/>
    </sheetView>
  </sheetViews>
  <sheetFormatPr defaultRowHeight="12.75"/>
  <cols>
    <col min="1" max="1" width="3.85546875" bestFit="1" customWidth="1"/>
    <col min="2" max="2" width="58.5703125" customWidth="1"/>
    <col min="3" max="3" width="1.28515625" customWidth="1"/>
    <col min="4" max="4" width="8.28515625" bestFit="1" customWidth="1"/>
    <col min="5" max="5" width="1.28515625" customWidth="1"/>
    <col min="6" max="6" width="17.28515625" bestFit="1" customWidth="1"/>
    <col min="7" max="7" width="1.28515625" customWidth="1"/>
    <col min="8" max="8" width="19.5703125" bestFit="1" customWidth="1"/>
    <col min="9" max="9" width="1.28515625" customWidth="1"/>
    <col min="10" max="10" width="21.42578125" bestFit="1" customWidth="1"/>
    <col min="11" max="11" width="0.28515625" customWidth="1"/>
  </cols>
  <sheetData>
    <row r="1" spans="1:10" ht="29.1" customHeight="1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21.75" customHeight="1">
      <c r="A2" s="39" t="s">
        <v>85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21.75" customHeight="1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</row>
    <row r="4" spans="1:10" ht="14.45" customHeight="1"/>
    <row r="5" spans="1:10" ht="29.1" customHeight="1">
      <c r="A5" s="1" t="s">
        <v>86</v>
      </c>
      <c r="B5" s="41" t="s">
        <v>87</v>
      </c>
      <c r="C5" s="41"/>
      <c r="D5" s="41"/>
      <c r="E5" s="41"/>
      <c r="F5" s="41"/>
      <c r="G5" s="41"/>
      <c r="H5" s="41"/>
      <c r="I5" s="41"/>
      <c r="J5" s="41"/>
    </row>
    <row r="6" spans="1:10" ht="14.45" customHeight="1"/>
    <row r="7" spans="1:10" ht="14.45" customHeight="1">
      <c r="A7" s="42" t="s">
        <v>88</v>
      </c>
      <c r="B7" s="42"/>
      <c r="D7" s="2" t="s">
        <v>89</v>
      </c>
      <c r="F7" s="2" t="s">
        <v>80</v>
      </c>
      <c r="H7" s="2" t="s">
        <v>90</v>
      </c>
      <c r="J7" s="2" t="s">
        <v>91</v>
      </c>
    </row>
    <row r="8" spans="1:10" ht="21.75" customHeight="1">
      <c r="A8" s="44" t="s">
        <v>92</v>
      </c>
      <c r="B8" s="44"/>
      <c r="D8" s="5" t="s">
        <v>93</v>
      </c>
      <c r="F8" s="6">
        <v>22961270846</v>
      </c>
      <c r="H8" s="7">
        <v>100.48</v>
      </c>
      <c r="J8" s="7">
        <v>6.44</v>
      </c>
    </row>
    <row r="9" spans="1:10" ht="21.75" customHeight="1">
      <c r="A9" s="46" t="s">
        <v>94</v>
      </c>
      <c r="B9" s="46"/>
      <c r="D9" s="8" t="s">
        <v>95</v>
      </c>
      <c r="F9" s="9">
        <v>0</v>
      </c>
      <c r="H9" s="10">
        <v>0</v>
      </c>
      <c r="J9" s="10">
        <v>0</v>
      </c>
    </row>
    <row r="10" spans="1:10" ht="21.75" customHeight="1">
      <c r="A10" s="46" t="s">
        <v>96</v>
      </c>
      <c r="B10" s="46"/>
      <c r="D10" s="8" t="s">
        <v>97</v>
      </c>
      <c r="F10" s="9">
        <v>0</v>
      </c>
      <c r="H10" s="10">
        <v>0</v>
      </c>
      <c r="J10" s="10">
        <v>0</v>
      </c>
    </row>
    <row r="11" spans="1:10" ht="21.75" customHeight="1">
      <c r="A11" s="46" t="s">
        <v>98</v>
      </c>
      <c r="B11" s="46"/>
      <c r="D11" s="8" t="s">
        <v>99</v>
      </c>
      <c r="F11" s="9">
        <v>0</v>
      </c>
      <c r="H11" s="10">
        <v>0</v>
      </c>
      <c r="J11" s="10">
        <v>0</v>
      </c>
    </row>
    <row r="12" spans="1:10" ht="21.75" customHeight="1">
      <c r="A12" s="48" t="s">
        <v>100</v>
      </c>
      <c r="B12" s="48"/>
      <c r="D12" s="11" t="s">
        <v>101</v>
      </c>
      <c r="F12" s="13">
        <v>5004706</v>
      </c>
      <c r="H12" s="14">
        <v>0.02</v>
      </c>
      <c r="J12" s="14">
        <v>0</v>
      </c>
    </row>
    <row r="13" spans="1:10" ht="21.75" customHeight="1">
      <c r="A13" s="50" t="s">
        <v>40</v>
      </c>
      <c r="B13" s="50"/>
      <c r="D13" s="16"/>
      <c r="F13" s="16">
        <v>22966275552</v>
      </c>
      <c r="H13" s="17">
        <v>100.5</v>
      </c>
      <c r="J13" s="17">
        <v>6.44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صفحه اول</vt:lpstr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'صفحه اول'!Print_Area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NSTAR</dc:creator>
  <dc:description/>
  <cp:lastModifiedBy>NSTAR</cp:lastModifiedBy>
  <dcterms:created xsi:type="dcterms:W3CDTF">2024-07-27T05:15:33Z</dcterms:created>
  <dcterms:modified xsi:type="dcterms:W3CDTF">2024-07-29T11:00:51Z</dcterms:modified>
</cp:coreProperties>
</file>