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خانم احمدآبادی\صورت وضعیت پرتفوی\New folder\"/>
    </mc:Choice>
  </mc:AlternateContent>
  <xr:revisionPtr revIDLastSave="0" documentId="13_ncr:1_{BB7F4A6C-F004-46B8-9DF0-9CC441A613A4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صفحه اول" sheetId="22" r:id="rId1"/>
    <sheet name="صورت وضعیت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definedNames>
    <definedName name="_xlnm.Print_Area" localSheetId="5">اوراق!$A$1:$AM$8</definedName>
    <definedName name="_xlnm.Print_Area" localSheetId="3">'اوراق مشتقه'!$A$1:$AX$35</definedName>
    <definedName name="_xlnm.Print_Area" localSheetId="6">'تعدیل قیمت'!$A$1:$N$8</definedName>
    <definedName name="_xlnm.Print_Area" localSheetId="8">درآمد!$A$1:$K$13</definedName>
    <definedName name="_xlnm.Print_Area" localSheetId="20">'درآمد اعمال اختیار'!$A$1:$Z$8</definedName>
    <definedName name="_xlnm.Print_Area" localSheetId="13">'درآمد سپرده بانکی'!$A$1:$K$7</definedName>
    <definedName name="_xlnm.Print_Area" localSheetId="11">'درآمد سرمایه گذاری در اوراق به'!$A$1:$S$8</definedName>
    <definedName name="_xlnm.Print_Area" localSheetId="9">'درآمد سرمایه گذاری در سهام'!$A$1:$X$31</definedName>
    <definedName name="_xlnm.Print_Area" localSheetId="10">'درآمد سرمایه گذاری در صندوق'!$A$1:$W$8</definedName>
    <definedName name="_xlnm.Print_Area" localSheetId="15">'درآمد سود سهام'!$A$1:$T$25</definedName>
    <definedName name="_xlnm.Print_Area" localSheetId="16">'درآمد سود صندوق'!$A$1:$L$7</definedName>
    <definedName name="_xlnm.Print_Area" localSheetId="21">'درآمد ناشی از تغییر قیمت اوراق'!$A$1:$S$28</definedName>
    <definedName name="_xlnm.Print_Area" localSheetId="19">'درآمد ناشی از فروش'!$A$1:$S$14</definedName>
    <definedName name="_xlnm.Print_Area" localSheetId="14">'سایر درآمدها'!$A$1:$G$11</definedName>
    <definedName name="_xlnm.Print_Area" localSheetId="7">سپرده!$A$1:$M$40</definedName>
    <definedName name="_xlnm.Print_Area" localSheetId="2">سهام!$A$1:$AC$30</definedName>
    <definedName name="_xlnm.Print_Area" localSheetId="17">'سود اوراق بهادار'!$A$1:$T$7</definedName>
    <definedName name="_xlnm.Print_Area" localSheetId="18">'سود سپرده بانکی'!$A$1:$N$7</definedName>
    <definedName name="_xlnm.Print_Area" localSheetId="0">'صفحه اول'!$A$1:$I$34</definedName>
    <definedName name="_xlnm.Print_Area" localSheetId="1">'صورت وضعیت'!$A$1:$C$17</definedName>
    <definedName name="_xlnm.Print_Area" localSheetId="12">'مبالغ تخصیصی اوراق'!$A$1:$R$39</definedName>
    <definedName name="_xlnm.Print_Area" localSheetId="4">'واحدهای صندوق'!$A$1:$AB$8</definedName>
  </definedNames>
  <calcPr calcId="191029"/>
</workbook>
</file>

<file path=xl/calcChain.xml><?xml version="1.0" encoding="utf-8"?>
<calcChain xmlns="http://schemas.openxmlformats.org/spreadsheetml/2006/main">
  <c r="Q28" i="21" l="1"/>
  <c r="I2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9" i="21"/>
  <c r="I8" i="21"/>
  <c r="G28" i="21"/>
  <c r="E28" i="21"/>
  <c r="C2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8" i="21"/>
  <c r="M28" i="21"/>
  <c r="K28" i="21"/>
  <c r="E14" i="19"/>
  <c r="Q14" i="19"/>
  <c r="O14" i="19"/>
  <c r="M14" i="19"/>
  <c r="Q25" i="15"/>
  <c r="S25" i="15"/>
  <c r="M25" i="15"/>
  <c r="K25" i="15"/>
  <c r="I25" i="15"/>
  <c r="M18" i="15"/>
  <c r="M14" i="15"/>
  <c r="O25" i="15"/>
  <c r="F11" i="14" l="1"/>
  <c r="L31" i="9"/>
  <c r="J31" i="9"/>
  <c r="H31" i="9"/>
  <c r="S31" i="9"/>
  <c r="P31" i="9"/>
  <c r="N31" i="9"/>
  <c r="F31" i="9"/>
  <c r="D31" i="9"/>
  <c r="J13" i="8"/>
  <c r="H13" i="8"/>
  <c r="F13" i="8"/>
  <c r="Z30" i="2"/>
  <c r="T30" i="2"/>
  <c r="J30" i="2"/>
  <c r="F30" i="2"/>
  <c r="X30" i="2"/>
  <c r="H30" i="2"/>
</calcChain>
</file>

<file path=xl/sharedStrings.xml><?xml version="1.0" encoding="utf-8"?>
<sst xmlns="http://schemas.openxmlformats.org/spreadsheetml/2006/main" count="508" uniqueCount="199">
  <si>
    <t>صندوق سرمایه گذاری ثروت هامون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</si>
  <si>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</si>
  <si>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</si>
  <si>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</si>
  <si>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</si>
  <si>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</si>
  <si>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</si>
  <si>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</si>
  <si>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</si>
  <si>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</si>
  <si>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</si>
  <si>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</si>
  <si>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</si>
  <si>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</si>
  <si>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</si>
  <si>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</si>
  <si>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</si>
  <si>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</si>
  <si>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</si>
  <si>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اقتصادی و خودکفایی آزادگان</t>
  </si>
  <si>
    <t>البرزدارو</t>
  </si>
  <si>
    <t>الحاوی</t>
  </si>
  <si>
    <t>بانک تجارت</t>
  </si>
  <si>
    <t>بانک‌اقتصادنوین‌</t>
  </si>
  <si>
    <t>بیمه کوثر</t>
  </si>
  <si>
    <t>پارس‌ مینو</t>
  </si>
  <si>
    <t>تولیدی و صنعتی گوهرفام</t>
  </si>
  <si>
    <t>سرمایه گذاری سبحان</t>
  </si>
  <si>
    <t>شیشه‌ همدان‌</t>
  </si>
  <si>
    <t>صنایع پتروشیمی دهدشت</t>
  </si>
  <si>
    <t>صنایع شیمیایی کیمیاگران امروز</t>
  </si>
  <si>
    <t>فولاد شاهرود</t>
  </si>
  <si>
    <t>فولاد مبارکه اصفهان</t>
  </si>
  <si>
    <t>گ.س.وت.ص.پتروشیمی خلیج فارس</t>
  </si>
  <si>
    <t>گ.مدیریت ارزش سرمایه ص ب کشوری</t>
  </si>
  <si>
    <t>گروه مالی شهر</t>
  </si>
  <si>
    <t>گروه‌صنعتی‌سپاهان‌</t>
  </si>
  <si>
    <t>نورایستا پلاستیک</t>
  </si>
  <si>
    <t>کارخانجات تولیدی پلاستیران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</si>
  <si>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</si>
  <si>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</si>
  <si>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</si>
  <si>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</si>
  <si>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</si>
  <si>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</si>
  <si>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</si>
  <si>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</si>
  <si>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</si>
  <si>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</si>
  <si>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</si>
  <si>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</si>
  <si>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</si>
  <si>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</si>
  <si>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</si>
  <si>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</si>
  <si>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</si>
  <si>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</si>
  <si>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</si>
  <si>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</si>
  <si>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</si>
  <si>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</si>
  <si>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</si>
  <si>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</si>
  <si>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</si>
  <si>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</si>
  <si>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</si>
  <si>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</si>
  <si>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</si>
  <si>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</si>
  <si>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</si>
  <si>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</si>
  <si>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</si>
  <si>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</si>
  <si>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</si>
  <si>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</si>
  <si>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</si>
  <si>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</si>
  <si>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</si>
  <si>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</si>
  <si>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</si>
  <si>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</si>
  <si>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</si>
  <si>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</si>
  <si>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ملاصدرا 0279002612518</t>
  </si>
  <si>
    <t>0.14%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</si>
  <si>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</si>
  <si>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</si>
  <si>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</si>
  <si>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</si>
  <si>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</si>
  <si>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</si>
  <si>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</si>
  <si>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</si>
  <si>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</si>
  <si>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</si>
  <si>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</si>
  <si>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</si>
  <si>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</si>
  <si>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</si>
  <si>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</si>
  <si>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</si>
  <si>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</si>
  <si>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</si>
  <si>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</si>
  <si>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</si>
  <si>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</si>
  <si>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</si>
  <si>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</si>
  <si>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</si>
  <si>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</si>
  <si>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آهن و فولاد غدیر ایرانیان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</si>
  <si>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</si>
  <si>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</si>
  <si>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</si>
  <si>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</si>
  <si>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</si>
  <si>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</si>
  <si>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</si>
  <si>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</si>
  <si>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</si>
  <si>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</si>
  <si>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</si>
  <si>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</si>
  <si>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</si>
  <si>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</si>
  <si>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</si>
  <si>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</si>
  <si>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</si>
  <si>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</si>
  <si>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</si>
  <si>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</si>
  <si>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</si>
  <si>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</si>
  <si>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</si>
  <si>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</si>
  <si>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</si>
  <si>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</si>
  <si>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</si>
  <si>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</si>
  <si>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</si>
  <si>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</si>
  <si>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</si>
  <si>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</si>
  <si>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</si>
  <si>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</si>
  <si>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</si>
  <si>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</si>
  <si>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</si>
  <si>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</si>
  <si>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</si>
  <si>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</si>
  <si>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</si>
  <si>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</si>
  <si>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</si>
  <si>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</si>
  <si>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</si>
  <si>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</si>
  <si>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</si>
  <si>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1403/04/31</t>
  </si>
  <si>
    <t>1403/03/02</t>
  </si>
  <si>
    <t>1403/04/30</t>
  </si>
  <si>
    <t>1403/03/12</t>
  </si>
  <si>
    <t>1403/03/31</t>
  </si>
  <si>
    <t>1403/06/29</t>
  </si>
  <si>
    <t>1403/04/16</t>
  </si>
  <si>
    <t>1403/06/28</t>
  </si>
  <si>
    <t>1403/01/29</t>
  </si>
  <si>
    <t>1403/05/11</t>
  </si>
  <si>
    <t>1403/03/13</t>
  </si>
  <si>
    <t>1403/03/01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</si>
  <si>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</si>
  <si>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</si>
  <si>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</si>
  <si>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</si>
  <si>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</si>
  <si>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</si>
  <si>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</si>
  <si>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</si>
  <si>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</si>
  <si>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</si>
  <si>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</si>
  <si>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</si>
  <si>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</si>
  <si>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</si>
  <si>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</si>
  <si>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</si>
  <si>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</si>
  <si>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</si>
  <si>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</si>
  <si>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</si>
  <si>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</si>
  <si>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</si>
  <si>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</si>
  <si>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</si>
  <si>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</si>
  <si>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</si>
  <si>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</si>
  <si>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منتهی به 1403/06/31</t>
  </si>
  <si>
    <t>شهریور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</si>
</sst>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0"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1"/>
    <xf numFmtId="0" fontId="8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vertical="top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10" fillId="3" borderId="0" xfId="2" applyFont="1" applyFill="1" applyAlignment="1">
      <alignment horizontal="center" vertical="top"/>
    </xf>
    <xf numFmtId="0" fontId="9" fillId="4" borderId="0" xfId="2" applyFont="1" applyFill="1" applyAlignment="1">
      <alignment horizontal="center" vertical="top" wrapText="1"/>
    </xf>
    <xf numFmtId="0" fontId="11" fillId="4" borderId="0" xfId="2" applyFont="1" applyFill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2" xr:uid="{F2D387E3-024A-4CF6-B639-2A9A74E93759}"/>
    <cellStyle name="Normal 3" xfId="1" xr:uid="{42FF22E9-A22F-4C76-821B-2C1FE0D896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467590</xdr:colOff>
      <xdr:row>4</xdr:row>
      <xdr:rowOff>172833</xdr:rowOff>
    </xdr:from>
    <xdr:to>
      <xdr:col>7</xdr:col>
      <xdr:colOff>51953</xdr:colOff>
      <xdr:row>9</xdr:row>
      <xdr:rowOff>296850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3E96CB-B003-4DC7-AC9D-91EF15231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6643274" y="1402424"/>
          <a:ext cx="3221182" cy="211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8CC0-05AE-4475-A406-5B773E5457B6}">
  <dimension ref="A1:I34"/>
  <sheetViews>
    <sheetView rightToLeft="1" tabSelected="1" view="pageBreakPreview" topLeftCell="A7" zoomScale="60" zoomScaleNormal="55" workbookViewId="0">
      <selection activeCell="Y8" sqref="Y8"/>
    </sheetView>
  </sheetViews>
  <sheetFormatPr defaultRowHeight="12.75" x14ac:dyDescent="0.2"/>
  <sheetData>
    <row r="1" spans="1:9" ht="15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8.75" x14ac:dyDescent="0.45">
      <c r="A2" s="13"/>
      <c r="B2" s="13"/>
      <c r="C2" s="13"/>
      <c r="D2" s="13"/>
      <c r="E2" s="13"/>
      <c r="F2" s="13"/>
      <c r="G2" s="13"/>
      <c r="H2" s="13"/>
      <c r="I2" s="13"/>
    </row>
    <row r="3" spans="1:9" ht="31.5" x14ac:dyDescent="0.75">
      <c r="A3" s="14"/>
      <c r="B3" s="14"/>
      <c r="C3" s="14"/>
      <c r="D3" s="14"/>
      <c r="E3" s="14"/>
      <c r="F3" s="14"/>
      <c r="G3" s="14"/>
      <c r="H3" s="14"/>
      <c r="I3" s="14"/>
    </row>
    <row r="4" spans="1:9" ht="31.5" x14ac:dyDescent="0.75">
      <c r="A4" s="14"/>
      <c r="B4" s="14"/>
      <c r="C4" s="14"/>
      <c r="D4" s="14"/>
      <c r="E4" s="14"/>
      <c r="F4" s="14"/>
      <c r="G4" s="14"/>
      <c r="H4" s="14"/>
      <c r="I4" s="14"/>
    </row>
    <row r="5" spans="1:9" ht="31.5" x14ac:dyDescent="0.75">
      <c r="A5" s="14"/>
      <c r="B5" s="14"/>
      <c r="C5" s="14"/>
      <c r="D5" s="14"/>
      <c r="E5" s="14"/>
      <c r="F5" s="14"/>
      <c r="G5" s="14"/>
      <c r="H5" s="14"/>
      <c r="I5" s="14"/>
    </row>
    <row r="6" spans="1:9" ht="31.5" x14ac:dyDescent="0.2">
      <c r="A6" s="15"/>
      <c r="B6" s="15"/>
      <c r="C6" s="15"/>
      <c r="D6" s="15"/>
      <c r="E6" s="15"/>
      <c r="F6" s="15"/>
      <c r="G6" s="15"/>
      <c r="H6" s="15"/>
      <c r="I6" s="15"/>
    </row>
    <row r="7" spans="1:9" ht="31.5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9" ht="31.5" x14ac:dyDescent="0.2">
      <c r="A8" s="16"/>
      <c r="B8" s="16"/>
      <c r="C8" s="16"/>
      <c r="D8" s="16"/>
      <c r="E8" s="16"/>
      <c r="F8" s="16"/>
      <c r="G8" s="16"/>
      <c r="H8" s="16"/>
      <c r="I8" s="16"/>
    </row>
    <row r="9" spans="1:9" ht="31.5" x14ac:dyDescent="0.2">
      <c r="A9" s="16"/>
      <c r="B9" s="16"/>
      <c r="C9" s="16"/>
      <c r="D9" s="16"/>
      <c r="E9" s="16"/>
      <c r="F9" s="16"/>
      <c r="G9" s="16"/>
      <c r="H9" s="16"/>
      <c r="I9" s="16"/>
    </row>
    <row r="10" spans="1:9" ht="31.5" x14ac:dyDescent="0.2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31.5" x14ac:dyDescent="0.2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31.5" x14ac:dyDescent="0.2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2">
      <c r="A13" s="37" t="s">
        <v>0</v>
      </c>
      <c r="B13" s="37"/>
      <c r="C13" s="37"/>
      <c r="D13" s="37"/>
      <c r="E13" s="37"/>
      <c r="F13" s="37"/>
      <c r="G13" s="37"/>
      <c r="H13" s="37"/>
      <c r="I13" s="37"/>
    </row>
    <row r="14" spans="1:9" ht="22.5" customHeight="1" x14ac:dyDescent="0.2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">
      <c r="A15" s="38" t="s">
        <v>1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">
      <c r="A16" s="39"/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9" x14ac:dyDescent="0.2">
      <c r="A18" s="38" t="s">
        <v>197</v>
      </c>
      <c r="B18" s="39"/>
      <c r="C18" s="39"/>
      <c r="D18" s="39"/>
      <c r="E18" s="39"/>
      <c r="F18" s="39"/>
      <c r="G18" s="39"/>
      <c r="H18" s="39"/>
      <c r="I18" s="39"/>
    </row>
    <row r="19" spans="1:9" x14ac:dyDescent="0.2">
      <c r="A19" s="39"/>
      <c r="B19" s="39"/>
      <c r="C19" s="39"/>
      <c r="D19" s="39"/>
      <c r="E19" s="39"/>
      <c r="F19" s="39"/>
      <c r="G19" s="39"/>
      <c r="H19" s="39"/>
      <c r="I19" s="39"/>
    </row>
    <row r="20" spans="1:9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9" x14ac:dyDescent="0.2">
      <c r="A21" s="39"/>
      <c r="B21" s="39"/>
      <c r="C21" s="39"/>
      <c r="D21" s="39"/>
      <c r="E21" s="39"/>
      <c r="F21" s="39"/>
      <c r="G21" s="39"/>
      <c r="H21" s="39"/>
      <c r="I21" s="39"/>
    </row>
    <row r="22" spans="1:9" ht="31.5" x14ac:dyDescent="0.2">
      <c r="A22" s="40" t="s">
        <v>198</v>
      </c>
      <c r="B22" s="40"/>
      <c r="C22" s="40"/>
      <c r="D22" s="40"/>
      <c r="E22" s="40"/>
      <c r="F22" s="40"/>
      <c r="G22" s="40"/>
      <c r="H22" s="40"/>
      <c r="I22" s="40"/>
    </row>
    <row r="23" spans="1:9" ht="18.75" x14ac:dyDescent="0.4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8.75" x14ac:dyDescent="0.45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8.75" x14ac:dyDescent="0.4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8.75" x14ac:dyDescent="0.45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8.75" x14ac:dyDescent="0.45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8.75" x14ac:dyDescent="0.45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8.75" x14ac:dyDescent="0.45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2">
      <c r="A30" s="17"/>
      <c r="B30" s="17"/>
      <c r="C30" s="17"/>
      <c r="D30" s="17"/>
      <c r="E30" s="17"/>
      <c r="F30" s="17"/>
      <c r="G30" s="17"/>
      <c r="H30" s="17"/>
      <c r="I30" s="17"/>
    </row>
    <row r="31" spans="1:9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9" x14ac:dyDescent="0.2">
      <c r="A32" s="17"/>
      <c r="B32" s="17"/>
      <c r="C32" s="17"/>
      <c r="D32" s="17"/>
      <c r="E32" s="17"/>
      <c r="F32" s="17"/>
      <c r="G32" s="17"/>
      <c r="H32" s="17"/>
      <c r="I32" s="17"/>
    </row>
    <row r="33" spans="1:9" x14ac:dyDescent="0.2">
      <c r="A33" s="17"/>
      <c r="B33" s="17"/>
      <c r="C33" s="17"/>
      <c r="D33" s="17"/>
      <c r="E33" s="17"/>
      <c r="F33" s="17"/>
      <c r="G33" s="17"/>
      <c r="H33" s="17"/>
      <c r="I33" s="17"/>
    </row>
    <row r="34" spans="1:9" x14ac:dyDescent="0.2">
      <c r="A34" s="17"/>
      <c r="B34" s="17"/>
      <c r="C34" s="17"/>
      <c r="D34" s="17"/>
      <c r="E34" s="17"/>
      <c r="F34" s="17"/>
      <c r="G34" s="17"/>
      <c r="H34" s="17"/>
      <c r="I34" s="17"/>
    </row>
  </sheetData>
  <mergeCells count="4">
    <mergeCell ref="A13:I14"/>
    <mergeCell ref="A15:I17"/>
    <mergeCell ref="A18:I21"/>
    <mergeCell ref="A22:I22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2"/>
  <sheetViews>
    <sheetView rightToLeft="1" showWhiteSpace="0" view="pageBreakPreview" topLeftCell="A19" zoomScale="85" zoomScaleNormal="80" zoomScaleSheetLayoutView="85" workbookViewId="0">
      <selection activeCell="H29" sqref="H29"/>
    </sheetView>
  </sheetViews>
  <sheetFormatPr defaultRowHeight="12.75" x14ac:dyDescent="0.2"/>
  <cols>
    <col min="1" max="1" width="6.5703125" style="18" bestFit="1" customWidth="1"/>
    <col min="2" max="2" width="22.85546875" style="18" customWidth="1"/>
    <col min="3" max="3" width="1.28515625" style="18" customWidth="1"/>
    <col min="4" max="4" width="14.7109375" style="18" bestFit="1" customWidth="1"/>
    <col min="5" max="5" width="1.28515625" style="18" customWidth="1"/>
    <col min="6" max="6" width="15.7109375" style="18" bestFit="1" customWidth="1"/>
    <col min="7" max="7" width="1.28515625" style="18" customWidth="1"/>
    <col min="8" max="8" width="12.7109375" style="18" bestFit="1" customWidth="1"/>
    <col min="9" max="9" width="1.28515625" style="18" customWidth="1"/>
    <col min="10" max="10" width="15.28515625" style="18" bestFit="1" customWidth="1"/>
    <col min="11" max="11" width="1.28515625" style="18" customWidth="1"/>
    <col min="12" max="12" width="18" style="18" bestFit="1" customWidth="1"/>
    <col min="13" max="13" width="1.28515625" style="18" customWidth="1"/>
    <col min="14" max="14" width="15.5703125" style="18" bestFit="1" customWidth="1"/>
    <col min="15" max="16" width="1.28515625" style="18" customWidth="1"/>
    <col min="17" max="17" width="15.7109375" style="18" bestFit="1" customWidth="1"/>
    <col min="18" max="18" width="1.28515625" style="18" customWidth="1"/>
    <col min="19" max="19" width="15.42578125" style="18" bestFit="1" customWidth="1"/>
    <col min="20" max="20" width="1.28515625" style="18" customWidth="1"/>
    <col min="21" max="21" width="15.42578125" style="18" bestFit="1" customWidth="1"/>
    <col min="22" max="22" width="1.28515625" style="18" customWidth="1"/>
    <col min="23" max="23" width="18" style="18" bestFit="1" customWidth="1"/>
    <col min="24" max="24" width="0.28515625" style="18" customWidth="1"/>
    <col min="25" max="16384" width="9.140625" style="18"/>
  </cols>
  <sheetData>
    <row r="1" spans="1:2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4.45" customHeight="1" x14ac:dyDescent="0.2"/>
    <row r="5" spans="1:23" ht="14.45" customHeight="1" x14ac:dyDescent="0.2">
      <c r="A5" s="35" t="s">
        <v>102</v>
      </c>
      <c r="B5" s="59" t="s">
        <v>103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48" t="s">
        <v>104</v>
      </c>
      <c r="E6" s="48"/>
      <c r="F6" s="48"/>
      <c r="G6" s="48"/>
      <c r="H6" s="48"/>
      <c r="I6" s="48"/>
      <c r="J6" s="48"/>
      <c r="K6" s="48"/>
      <c r="L6" s="48"/>
      <c r="N6" s="48" t="s">
        <v>105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 x14ac:dyDescent="0.2">
      <c r="D7" s="34"/>
      <c r="E7" s="34"/>
      <c r="F7" s="34"/>
      <c r="G7" s="34"/>
      <c r="H7" s="34"/>
      <c r="I7" s="34"/>
      <c r="J7" s="51" t="s">
        <v>40</v>
      </c>
      <c r="K7" s="51"/>
      <c r="L7" s="51"/>
      <c r="N7" s="34"/>
      <c r="O7" s="34"/>
      <c r="P7" s="34"/>
      <c r="Q7" s="34"/>
      <c r="R7" s="34"/>
      <c r="S7" s="34"/>
      <c r="T7" s="34"/>
      <c r="U7" s="51" t="s">
        <v>40</v>
      </c>
      <c r="V7" s="51"/>
      <c r="W7" s="51"/>
    </row>
    <row r="8" spans="1:23" ht="14.45" customHeight="1" x14ac:dyDescent="0.2">
      <c r="A8" s="48" t="s">
        <v>106</v>
      </c>
      <c r="B8" s="48"/>
      <c r="D8" s="2" t="s">
        <v>107</v>
      </c>
      <c r="F8" s="2" t="s">
        <v>108</v>
      </c>
      <c r="H8" s="2" t="s">
        <v>109</v>
      </c>
      <c r="J8" s="4" t="s">
        <v>80</v>
      </c>
      <c r="K8" s="34"/>
      <c r="L8" s="4" t="s">
        <v>90</v>
      </c>
      <c r="N8" s="2" t="s">
        <v>107</v>
      </c>
      <c r="P8" s="48" t="s">
        <v>108</v>
      </c>
      <c r="Q8" s="48"/>
      <c r="S8" s="2" t="s">
        <v>109</v>
      </c>
      <c r="U8" s="4" t="s">
        <v>80</v>
      </c>
      <c r="V8" s="34"/>
      <c r="W8" s="4" t="s">
        <v>90</v>
      </c>
    </row>
    <row r="9" spans="1:23" ht="21.75" customHeight="1" x14ac:dyDescent="0.2">
      <c r="A9" s="58" t="s">
        <v>39</v>
      </c>
      <c r="B9" s="58"/>
      <c r="D9" s="20">
        <v>0</v>
      </c>
      <c r="F9" s="20">
        <v>3118953</v>
      </c>
      <c r="H9" s="20">
        <v>511470449</v>
      </c>
      <c r="J9" s="20">
        <v>467115588</v>
      </c>
      <c r="L9" s="21">
        <v>2.96</v>
      </c>
      <c r="N9" s="20">
        <v>0</v>
      </c>
      <c r="P9" s="50">
        <v>0</v>
      </c>
      <c r="Q9" s="50"/>
      <c r="S9" s="20">
        <v>644864120</v>
      </c>
      <c r="U9" s="20">
        <v>503477515</v>
      </c>
      <c r="W9" s="21">
        <v>-7.54</v>
      </c>
    </row>
    <row r="10" spans="1:23" ht="21.75" customHeight="1" x14ac:dyDescent="0.2">
      <c r="A10" s="55" t="s">
        <v>36</v>
      </c>
      <c r="B10" s="55"/>
      <c r="D10" s="23">
        <v>0</v>
      </c>
      <c r="F10" s="23">
        <v>-86686627</v>
      </c>
      <c r="H10" s="23">
        <v>0</v>
      </c>
      <c r="J10" s="23">
        <v>-86686626</v>
      </c>
      <c r="L10" s="24">
        <v>-0.55000000000000004</v>
      </c>
      <c r="N10" s="23">
        <v>1744110000</v>
      </c>
      <c r="P10" s="44">
        <v>762842321</v>
      </c>
      <c r="Q10" s="44"/>
      <c r="S10" s="23">
        <v>436259727</v>
      </c>
      <c r="U10" s="23">
        <v>2726275377</v>
      </c>
      <c r="W10" s="24">
        <v>-40.85</v>
      </c>
    </row>
    <row r="11" spans="1:23" ht="21.75" customHeight="1" x14ac:dyDescent="0.2">
      <c r="A11" s="55" t="s">
        <v>110</v>
      </c>
      <c r="B11" s="55"/>
      <c r="D11" s="23">
        <v>0</v>
      </c>
      <c r="F11" s="23">
        <v>0</v>
      </c>
      <c r="H11" s="23">
        <v>0</v>
      </c>
      <c r="J11" s="23">
        <v>0</v>
      </c>
      <c r="L11" s="24">
        <v>0</v>
      </c>
      <c r="N11" s="23">
        <v>0</v>
      </c>
      <c r="P11" s="44">
        <v>0</v>
      </c>
      <c r="Q11" s="44"/>
      <c r="S11" s="23">
        <v>2992371470</v>
      </c>
      <c r="U11" s="23">
        <v>2814548653</v>
      </c>
      <c r="W11" s="24">
        <v>-42.18</v>
      </c>
    </row>
    <row r="12" spans="1:23" ht="21.75" customHeight="1" x14ac:dyDescent="0.2">
      <c r="A12" s="55" t="s">
        <v>38</v>
      </c>
      <c r="B12" s="55"/>
      <c r="D12" s="23">
        <v>0</v>
      </c>
      <c r="F12" s="23">
        <v>-744231531</v>
      </c>
      <c r="H12" s="23">
        <v>0</v>
      </c>
      <c r="J12" s="23">
        <v>-744231530</v>
      </c>
      <c r="L12" s="24">
        <v>-4.71</v>
      </c>
      <c r="N12" s="23">
        <v>334000000</v>
      </c>
      <c r="P12" s="44">
        <v>-1102089530</v>
      </c>
      <c r="Q12" s="44"/>
      <c r="S12" s="23">
        <v>206110379</v>
      </c>
      <c r="U12" s="23">
        <v>-615662131</v>
      </c>
      <c r="W12" s="24">
        <v>9.23</v>
      </c>
    </row>
    <row r="13" spans="1:23" ht="21.75" customHeight="1" x14ac:dyDescent="0.2">
      <c r="A13" s="55" t="s">
        <v>37</v>
      </c>
      <c r="B13" s="55"/>
      <c r="D13" s="23">
        <v>0</v>
      </c>
      <c r="F13" s="23">
        <v>-652345312</v>
      </c>
      <c r="H13" s="23">
        <v>0</v>
      </c>
      <c r="J13" s="23">
        <v>-652345312</v>
      </c>
      <c r="L13" s="24">
        <v>-4.13</v>
      </c>
      <c r="N13" s="23">
        <v>125000000</v>
      </c>
      <c r="P13" s="44">
        <v>-178488060</v>
      </c>
      <c r="Q13" s="44"/>
      <c r="S13" s="23">
        <v>709532759</v>
      </c>
      <c r="U13" s="23">
        <v>637116293</v>
      </c>
      <c r="W13" s="24">
        <v>-9.5500000000000007</v>
      </c>
    </row>
    <row r="14" spans="1:23" ht="21.75" customHeight="1" x14ac:dyDescent="0.2">
      <c r="A14" s="55" t="s">
        <v>31</v>
      </c>
      <c r="B14" s="55"/>
      <c r="D14" s="23">
        <v>0</v>
      </c>
      <c r="F14" s="23">
        <v>14754486</v>
      </c>
      <c r="H14" s="23">
        <v>0</v>
      </c>
      <c r="J14" s="23">
        <v>14754486</v>
      </c>
      <c r="L14" s="24">
        <v>0.09</v>
      </c>
      <c r="N14" s="23">
        <v>3843400000</v>
      </c>
      <c r="P14" s="44">
        <v>-96952431</v>
      </c>
      <c r="Q14" s="44"/>
      <c r="S14" s="23">
        <v>-2572743315</v>
      </c>
      <c r="U14" s="23">
        <v>999155245</v>
      </c>
      <c r="W14" s="24">
        <v>-14.97</v>
      </c>
    </row>
    <row r="15" spans="1:23" ht="21.75" customHeight="1" x14ac:dyDescent="0.2">
      <c r="A15" s="55" t="s">
        <v>23</v>
      </c>
      <c r="B15" s="55"/>
      <c r="D15" s="23">
        <v>0</v>
      </c>
      <c r="F15" s="23">
        <v>5426916570</v>
      </c>
      <c r="H15" s="23">
        <v>0</v>
      </c>
      <c r="J15" s="23">
        <v>5426916570</v>
      </c>
      <c r="L15" s="24">
        <v>34.369999999999997</v>
      </c>
      <c r="N15" s="23">
        <v>664200000</v>
      </c>
      <c r="P15" s="44">
        <v>4356026505</v>
      </c>
      <c r="Q15" s="44"/>
      <c r="S15" s="23">
        <v>0</v>
      </c>
      <c r="U15" s="23">
        <v>5020226505</v>
      </c>
      <c r="W15" s="24">
        <v>-75.23</v>
      </c>
    </row>
    <row r="16" spans="1:23" ht="21.75" customHeight="1" x14ac:dyDescent="0.2">
      <c r="A16" s="55" t="s">
        <v>25</v>
      </c>
      <c r="B16" s="55"/>
      <c r="D16" s="23">
        <v>0</v>
      </c>
      <c r="F16" s="23">
        <v>877500500</v>
      </c>
      <c r="H16" s="23">
        <v>0</v>
      </c>
      <c r="J16" s="23">
        <v>877500500</v>
      </c>
      <c r="L16" s="24">
        <v>5.56</v>
      </c>
      <c r="N16" s="23">
        <v>447773200</v>
      </c>
      <c r="P16" s="44">
        <v>701046595</v>
      </c>
      <c r="Q16" s="44"/>
      <c r="S16" s="23">
        <v>0</v>
      </c>
      <c r="U16" s="23">
        <v>1148819795</v>
      </c>
      <c r="W16" s="24">
        <v>-17.21</v>
      </c>
    </row>
    <row r="17" spans="1:23" ht="21.75" customHeight="1" x14ac:dyDescent="0.2">
      <c r="A17" s="55" t="s">
        <v>32</v>
      </c>
      <c r="B17" s="55"/>
      <c r="D17" s="23">
        <v>0</v>
      </c>
      <c r="F17" s="23">
        <v>-863556086</v>
      </c>
      <c r="H17" s="23">
        <v>0</v>
      </c>
      <c r="J17" s="23">
        <v>-863556086</v>
      </c>
      <c r="L17" s="24">
        <v>-5.47</v>
      </c>
      <c r="N17" s="23">
        <v>2430000000</v>
      </c>
      <c r="P17" s="44">
        <v>-5018287466</v>
      </c>
      <c r="Q17" s="44"/>
      <c r="S17" s="23">
        <v>0</v>
      </c>
      <c r="U17" s="23">
        <v>-2854994783</v>
      </c>
      <c r="W17" s="24">
        <v>42.78</v>
      </c>
    </row>
    <row r="18" spans="1:23" ht="21.75" customHeight="1" x14ac:dyDescent="0.2">
      <c r="A18" s="55" t="s">
        <v>20</v>
      </c>
      <c r="B18" s="55"/>
      <c r="D18" s="23">
        <v>0</v>
      </c>
      <c r="F18" s="23">
        <v>1440769954</v>
      </c>
      <c r="H18" s="23">
        <v>0</v>
      </c>
      <c r="J18" s="23">
        <v>1440769954</v>
      </c>
      <c r="L18" s="24">
        <v>9.1199999999999992</v>
      </c>
      <c r="N18" s="23">
        <v>2704093000</v>
      </c>
      <c r="P18" s="44">
        <v>-11085327039</v>
      </c>
      <c r="Q18" s="44"/>
      <c r="S18" s="23">
        <v>0</v>
      </c>
      <c r="U18" s="23">
        <v>-8606999492</v>
      </c>
      <c r="W18" s="24">
        <v>128.97</v>
      </c>
    </row>
    <row r="19" spans="1:23" ht="21.75" customHeight="1" x14ac:dyDescent="0.2">
      <c r="A19" s="55" t="s">
        <v>22</v>
      </c>
      <c r="B19" s="55"/>
      <c r="D19" s="23">
        <v>0</v>
      </c>
      <c r="F19" s="23">
        <v>2481148800</v>
      </c>
      <c r="H19" s="23">
        <v>0</v>
      </c>
      <c r="J19" s="23">
        <v>2481148800</v>
      </c>
      <c r="L19" s="24">
        <v>15.71</v>
      </c>
      <c r="N19" s="23">
        <v>1287000000</v>
      </c>
      <c r="P19" s="44">
        <v>-2287309050</v>
      </c>
      <c r="Q19" s="44"/>
      <c r="S19" s="23">
        <v>0</v>
      </c>
      <c r="U19" s="23">
        <v>-1000309050</v>
      </c>
      <c r="W19" s="24">
        <v>14.99</v>
      </c>
    </row>
    <row r="20" spans="1:23" ht="21.75" customHeight="1" x14ac:dyDescent="0.2">
      <c r="A20" s="55" t="s">
        <v>21</v>
      </c>
      <c r="B20" s="55"/>
      <c r="D20" s="23">
        <v>140000000</v>
      </c>
      <c r="F20" s="23">
        <v>-240063075</v>
      </c>
      <c r="H20" s="23">
        <v>0</v>
      </c>
      <c r="J20" s="23">
        <v>-119827781</v>
      </c>
      <c r="L20" s="24">
        <v>-0.76</v>
      </c>
      <c r="N20" s="23">
        <v>140000000</v>
      </c>
      <c r="P20" s="44">
        <v>-1990088100</v>
      </c>
      <c r="Q20" s="44"/>
      <c r="S20" s="23">
        <v>0</v>
      </c>
      <c r="U20" s="23">
        <v>-1869852806</v>
      </c>
      <c r="W20" s="24">
        <v>28.02</v>
      </c>
    </row>
    <row r="21" spans="1:23" ht="21.75" customHeight="1" x14ac:dyDescent="0.2">
      <c r="A21" s="55" t="s">
        <v>19</v>
      </c>
      <c r="B21" s="55"/>
      <c r="D21" s="23">
        <v>0</v>
      </c>
      <c r="F21" s="23">
        <v>1499286168</v>
      </c>
      <c r="H21" s="23">
        <v>0</v>
      </c>
      <c r="J21" s="23">
        <v>1499286168</v>
      </c>
      <c r="L21" s="24">
        <v>9.5</v>
      </c>
      <c r="N21" s="23">
        <v>804916560</v>
      </c>
      <c r="P21" s="44">
        <v>-1570557216</v>
      </c>
      <c r="Q21" s="44"/>
      <c r="S21" s="23">
        <v>0</v>
      </c>
      <c r="U21" s="23">
        <v>-847815408</v>
      </c>
      <c r="W21" s="24">
        <v>12.7</v>
      </c>
    </row>
    <row r="22" spans="1:23" ht="21.75" customHeight="1" x14ac:dyDescent="0.2">
      <c r="A22" s="55" t="s">
        <v>24</v>
      </c>
      <c r="B22" s="55"/>
      <c r="D22" s="23">
        <v>0</v>
      </c>
      <c r="F22" s="23">
        <v>1192852027</v>
      </c>
      <c r="H22" s="23">
        <v>0</v>
      </c>
      <c r="J22" s="23">
        <v>1192852027</v>
      </c>
      <c r="L22" s="24">
        <v>7.55</v>
      </c>
      <c r="N22" s="23">
        <v>4232698984</v>
      </c>
      <c r="P22" s="44">
        <v>-7536655994</v>
      </c>
      <c r="Q22" s="44"/>
      <c r="S22" s="23">
        <v>0</v>
      </c>
      <c r="U22" s="23">
        <v>-3303957009</v>
      </c>
      <c r="W22" s="24">
        <v>49.51</v>
      </c>
    </row>
    <row r="23" spans="1:23" ht="21.75" customHeight="1" x14ac:dyDescent="0.2">
      <c r="A23" s="55" t="s">
        <v>33</v>
      </c>
      <c r="B23" s="55"/>
      <c r="D23" s="23">
        <v>499314300</v>
      </c>
      <c r="F23" s="23">
        <v>-9926868</v>
      </c>
      <c r="H23" s="23">
        <v>0</v>
      </c>
      <c r="J23" s="23">
        <v>419148400</v>
      </c>
      <c r="L23" s="24">
        <v>2.65</v>
      </c>
      <c r="N23" s="23">
        <v>499314300</v>
      </c>
      <c r="P23" s="44">
        <v>-2466826598</v>
      </c>
      <c r="Q23" s="44"/>
      <c r="S23" s="23">
        <v>0</v>
      </c>
      <c r="U23" s="23">
        <v>-2037751330</v>
      </c>
      <c r="W23" s="24">
        <v>30.54</v>
      </c>
    </row>
    <row r="24" spans="1:23" ht="21.75" customHeight="1" x14ac:dyDescent="0.2">
      <c r="A24" s="55" t="s">
        <v>34</v>
      </c>
      <c r="B24" s="55"/>
      <c r="D24" s="23">
        <v>0</v>
      </c>
      <c r="F24" s="23">
        <v>2143415963</v>
      </c>
      <c r="H24" s="23">
        <v>0</v>
      </c>
      <c r="J24" s="23">
        <v>2143415963</v>
      </c>
      <c r="L24" s="24">
        <v>13.57</v>
      </c>
      <c r="N24" s="23">
        <v>3820120200</v>
      </c>
      <c r="P24" s="44">
        <v>-3515669549</v>
      </c>
      <c r="Q24" s="44"/>
      <c r="S24" s="23">
        <v>0</v>
      </c>
      <c r="U24" s="23">
        <v>304450652</v>
      </c>
      <c r="W24" s="24">
        <v>-4.5599999999999996</v>
      </c>
    </row>
    <row r="25" spans="1:23" ht="21.75" customHeight="1" x14ac:dyDescent="0.2">
      <c r="A25" s="55" t="s">
        <v>30</v>
      </c>
      <c r="B25" s="55"/>
      <c r="D25" s="23">
        <v>0</v>
      </c>
      <c r="F25" s="23">
        <v>-412023785</v>
      </c>
      <c r="H25" s="23">
        <v>0</v>
      </c>
      <c r="J25" s="23">
        <v>-412023784</v>
      </c>
      <c r="L25" s="24">
        <v>-2.61</v>
      </c>
      <c r="N25" s="23">
        <v>176330000</v>
      </c>
      <c r="P25" s="44">
        <v>-1261111473</v>
      </c>
      <c r="Q25" s="44"/>
      <c r="S25" s="23">
        <v>0</v>
      </c>
      <c r="U25" s="23">
        <v>-1105275031</v>
      </c>
      <c r="W25" s="24">
        <v>16.559999999999999</v>
      </c>
    </row>
    <row r="26" spans="1:23" ht="21.75" customHeight="1" x14ac:dyDescent="0.2">
      <c r="A26" s="55" t="s">
        <v>35</v>
      </c>
      <c r="B26" s="55"/>
      <c r="D26" s="23">
        <v>0</v>
      </c>
      <c r="F26" s="23">
        <v>427441500</v>
      </c>
      <c r="H26" s="23">
        <v>0</v>
      </c>
      <c r="J26" s="23">
        <v>427441500</v>
      </c>
      <c r="L26" s="24">
        <v>2.71</v>
      </c>
      <c r="N26" s="23">
        <v>500000000</v>
      </c>
      <c r="P26" s="44">
        <v>-1033812000</v>
      </c>
      <c r="Q26" s="44"/>
      <c r="S26" s="23">
        <v>0</v>
      </c>
      <c r="U26" s="23">
        <v>-533812000</v>
      </c>
      <c r="W26" s="24">
        <v>8</v>
      </c>
    </row>
    <row r="27" spans="1:23" ht="21.75" customHeight="1" x14ac:dyDescent="0.2">
      <c r="A27" s="55" t="s">
        <v>26</v>
      </c>
      <c r="B27" s="55"/>
      <c r="D27" s="23">
        <v>0</v>
      </c>
      <c r="F27" s="23">
        <v>77416614</v>
      </c>
      <c r="H27" s="23">
        <v>0</v>
      </c>
      <c r="J27" s="23">
        <v>77416614</v>
      </c>
      <c r="L27" s="24">
        <v>0.49</v>
      </c>
      <c r="N27" s="23">
        <v>531000000</v>
      </c>
      <c r="P27" s="44">
        <v>549230602</v>
      </c>
      <c r="Q27" s="44"/>
      <c r="S27" s="23">
        <v>0</v>
      </c>
      <c r="U27" s="23">
        <v>1080230602</v>
      </c>
      <c r="W27" s="24">
        <v>-16.190000000000001</v>
      </c>
    </row>
    <row r="28" spans="1:23" ht="21.75" customHeight="1" x14ac:dyDescent="0.2">
      <c r="A28" s="55" t="s">
        <v>29</v>
      </c>
      <c r="B28" s="55"/>
      <c r="D28" s="23">
        <v>0</v>
      </c>
      <c r="F28" s="23">
        <v>-1261449450</v>
      </c>
      <c r="H28" s="23">
        <v>0</v>
      </c>
      <c r="J28" s="23">
        <v>-1261449450</v>
      </c>
      <c r="L28" s="24">
        <v>-7.99</v>
      </c>
      <c r="N28" s="23">
        <v>0</v>
      </c>
      <c r="P28" s="44">
        <v>-1628253900</v>
      </c>
      <c r="Q28" s="44"/>
      <c r="S28" s="23">
        <v>0</v>
      </c>
      <c r="U28" s="23">
        <v>-1628253900</v>
      </c>
      <c r="W28" s="24">
        <v>24.4</v>
      </c>
    </row>
    <row r="29" spans="1:23" ht="21.75" customHeight="1" x14ac:dyDescent="0.2">
      <c r="A29" s="55" t="s">
        <v>27</v>
      </c>
      <c r="B29" s="55"/>
      <c r="D29" s="23">
        <v>0</v>
      </c>
      <c r="F29" s="23">
        <v>2141680725</v>
      </c>
      <c r="H29" s="23">
        <v>0</v>
      </c>
      <c r="J29" s="23">
        <v>2141680725</v>
      </c>
      <c r="L29" s="24">
        <v>13.56</v>
      </c>
      <c r="N29" s="23">
        <v>0</v>
      </c>
      <c r="P29" s="44">
        <v>2195045575</v>
      </c>
      <c r="Q29" s="44"/>
      <c r="S29" s="23">
        <v>0</v>
      </c>
      <c r="U29" s="23">
        <v>2195045575</v>
      </c>
      <c r="W29" s="24">
        <v>-32.89</v>
      </c>
    </row>
    <row r="30" spans="1:23" ht="21.75" customHeight="1" x14ac:dyDescent="0.2">
      <c r="A30" s="56" t="s">
        <v>28</v>
      </c>
      <c r="B30" s="56"/>
      <c r="D30" s="27">
        <v>0</v>
      </c>
      <c r="F30" s="27">
        <v>2097445500</v>
      </c>
      <c r="H30" s="27">
        <v>0</v>
      </c>
      <c r="J30" s="27">
        <v>2097445500</v>
      </c>
      <c r="L30" s="28">
        <v>13.28</v>
      </c>
      <c r="N30" s="27">
        <v>0</v>
      </c>
      <c r="P30" s="44">
        <v>-861971300</v>
      </c>
      <c r="Q30" s="44"/>
      <c r="S30" s="27">
        <v>0</v>
      </c>
      <c r="U30" s="27">
        <v>-861971300</v>
      </c>
      <c r="W30" s="28">
        <v>12.92</v>
      </c>
    </row>
    <row r="31" spans="1:23" ht="21.75" customHeight="1" thickBot="1" x14ac:dyDescent="0.25">
      <c r="A31" s="46" t="s">
        <v>40</v>
      </c>
      <c r="B31" s="46"/>
      <c r="D31" s="29">
        <f>SUM(D9:D30)</f>
        <v>639314300</v>
      </c>
      <c r="F31" s="29">
        <f>SUM(F9:F30)</f>
        <v>15553465026</v>
      </c>
      <c r="H31" s="29">
        <f>SUM(H9:H30)</f>
        <v>511470449</v>
      </c>
      <c r="J31" s="29">
        <f>SUM(J9:J30)</f>
        <v>16566772226</v>
      </c>
      <c r="L31" s="30">
        <f>SUM(L9:L30)</f>
        <v>104.9</v>
      </c>
      <c r="N31" s="29">
        <f>SUM(N9:N30)</f>
        <v>24283956244</v>
      </c>
      <c r="P31" s="57">
        <f>SUM(P9:Q30)</f>
        <v>-33069208108</v>
      </c>
      <c r="Q31" s="57"/>
      <c r="S31" s="29">
        <f>SUM(S9:S30)</f>
        <v>2416395140</v>
      </c>
      <c r="U31" s="29">
        <v>-7837308028</v>
      </c>
      <c r="W31" s="30">
        <v>117.45</v>
      </c>
    </row>
    <row r="32" spans="1:23" ht="13.5" thickTop="1" x14ac:dyDescent="0.2"/>
  </sheetData>
  <mergeCells count="56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A28:B28"/>
    <mergeCell ref="P28:Q28"/>
    <mergeCell ref="A29:B29"/>
    <mergeCell ref="P29:Q29"/>
    <mergeCell ref="A30:B30"/>
    <mergeCell ref="P30:Q30"/>
    <mergeCell ref="P31:Q31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view="pageBreakPreview" zoomScale="60" zoomScaleNormal="100" workbookViewId="0">
      <selection activeCell="H14" sqref="H1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4.45" customHeight="1" x14ac:dyDescent="0.2"/>
    <row r="5" spans="1:22" ht="14.45" customHeight="1" x14ac:dyDescent="0.2">
      <c r="A5" s="1" t="s">
        <v>111</v>
      </c>
      <c r="B5" s="52" t="s">
        <v>112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1:22" ht="14.45" customHeight="1" x14ac:dyDescent="0.2">
      <c r="D6" s="48" t="s">
        <v>104</v>
      </c>
      <c r="E6" s="48"/>
      <c r="F6" s="48"/>
      <c r="G6" s="48"/>
      <c r="H6" s="48"/>
      <c r="I6" s="48"/>
      <c r="J6" s="48"/>
      <c r="K6" s="48"/>
      <c r="L6" s="48"/>
      <c r="N6" s="48" t="s">
        <v>105</v>
      </c>
      <c r="O6" s="48"/>
      <c r="P6" s="48"/>
      <c r="Q6" s="48"/>
      <c r="R6" s="48"/>
      <c r="S6" s="48"/>
      <c r="T6" s="48"/>
      <c r="U6" s="48"/>
      <c r="V6" s="48"/>
    </row>
    <row r="7" spans="1:22" ht="14.45" customHeight="1" x14ac:dyDescent="0.2">
      <c r="D7" s="3"/>
      <c r="E7" s="3"/>
      <c r="F7" s="3"/>
      <c r="G7" s="3"/>
      <c r="H7" s="3"/>
      <c r="I7" s="3"/>
      <c r="J7" s="51" t="s">
        <v>40</v>
      </c>
      <c r="K7" s="51"/>
      <c r="L7" s="51"/>
      <c r="N7" s="3"/>
      <c r="O7" s="3"/>
      <c r="P7" s="3"/>
      <c r="Q7" s="3"/>
      <c r="R7" s="3"/>
      <c r="S7" s="3"/>
      <c r="T7" s="51" t="s">
        <v>40</v>
      </c>
      <c r="U7" s="51"/>
      <c r="V7" s="51"/>
    </row>
    <row r="8" spans="1:22" ht="14.45" customHeight="1" x14ac:dyDescent="0.2">
      <c r="A8" s="48" t="s">
        <v>57</v>
      </c>
      <c r="B8" s="48"/>
      <c r="D8" s="2" t="s">
        <v>113</v>
      </c>
      <c r="F8" s="2" t="s">
        <v>108</v>
      </c>
      <c r="H8" s="2" t="s">
        <v>109</v>
      </c>
      <c r="J8" s="4" t="s">
        <v>80</v>
      </c>
      <c r="K8" s="3"/>
      <c r="L8" s="4" t="s">
        <v>90</v>
      </c>
      <c r="N8" s="2" t="s">
        <v>113</v>
      </c>
      <c r="P8" s="2" t="s">
        <v>108</v>
      </c>
      <c r="R8" s="2" t="s">
        <v>109</v>
      </c>
      <c r="T8" s="4" t="s">
        <v>80</v>
      </c>
      <c r="U8" s="3"/>
      <c r="V8" s="4" t="s">
        <v>90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view="pageBreakPreview" zoomScale="60" zoomScaleNormal="100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1" t="s">
        <v>114</v>
      </c>
      <c r="B5" s="52" t="s">
        <v>115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D6" s="48" t="s">
        <v>104</v>
      </c>
      <c r="E6" s="48"/>
      <c r="F6" s="48"/>
      <c r="G6" s="48"/>
      <c r="H6" s="48"/>
      <c r="I6" s="48"/>
      <c r="J6" s="48"/>
      <c r="L6" s="48" t="s">
        <v>105</v>
      </c>
      <c r="M6" s="48"/>
      <c r="N6" s="48"/>
      <c r="O6" s="48"/>
      <c r="P6" s="48"/>
      <c r="Q6" s="48"/>
      <c r="R6" s="4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8" t="s">
        <v>116</v>
      </c>
      <c r="B8" s="48"/>
      <c r="D8" s="2" t="s">
        <v>117</v>
      </c>
      <c r="F8" s="2" t="s">
        <v>108</v>
      </c>
      <c r="H8" s="2" t="s">
        <v>109</v>
      </c>
      <c r="J8" s="2" t="s">
        <v>40</v>
      </c>
      <c r="L8" s="2" t="s">
        <v>117</v>
      </c>
      <c r="N8" s="2" t="s">
        <v>108</v>
      </c>
      <c r="P8" s="2" t="s">
        <v>109</v>
      </c>
      <c r="R8" s="2" t="s">
        <v>40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9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4.45" customHeight="1" x14ac:dyDescent="0.2"/>
    <row r="5" spans="1:17" ht="14.45" customHeight="1" x14ac:dyDescent="0.2">
      <c r="A5" s="1" t="s">
        <v>118</v>
      </c>
      <c r="B5" s="52" t="s">
        <v>119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1" customHeight="1" x14ac:dyDescent="0.2">
      <c r="M6" s="63" t="s">
        <v>120</v>
      </c>
      <c r="Q6" s="63" t="s">
        <v>121</v>
      </c>
    </row>
    <row r="7" spans="1:17" ht="14.45" customHeight="1" x14ac:dyDescent="0.2">
      <c r="A7" s="48" t="s">
        <v>122</v>
      </c>
      <c r="B7" s="48"/>
      <c r="D7" s="2" t="s">
        <v>123</v>
      </c>
      <c r="F7" s="2" t="s">
        <v>124</v>
      </c>
      <c r="H7" s="2" t="s">
        <v>51</v>
      </c>
      <c r="J7" s="48" t="s">
        <v>125</v>
      </c>
      <c r="K7" s="48"/>
      <c r="M7" s="63"/>
      <c r="O7" s="2" t="s">
        <v>126</v>
      </c>
      <c r="Q7" s="63"/>
    </row>
    <row r="8" spans="1:17" ht="14.45" customHeight="1" x14ac:dyDescent="0.2">
      <c r="A8" s="51" t="s">
        <v>127</v>
      </c>
      <c r="B8" s="64"/>
      <c r="D8" s="51" t="s">
        <v>128</v>
      </c>
      <c r="F8" s="4" t="s">
        <v>129</v>
      </c>
      <c r="H8" s="3"/>
      <c r="J8" s="3"/>
      <c r="K8" s="3"/>
      <c r="M8" s="3"/>
      <c r="O8" s="3"/>
      <c r="Q8" s="3"/>
    </row>
    <row r="9" spans="1:17" ht="14.45" customHeight="1" x14ac:dyDescent="0.2">
      <c r="A9" s="48"/>
      <c r="B9" s="48"/>
      <c r="D9" s="48"/>
      <c r="F9" s="4" t="s">
        <v>130</v>
      </c>
    </row>
    <row r="10" spans="1:17" ht="14.45" customHeight="1" x14ac:dyDescent="0.2">
      <c r="A10" s="51" t="s">
        <v>127</v>
      </c>
      <c r="B10" s="64"/>
      <c r="D10" s="51" t="s">
        <v>131</v>
      </c>
      <c r="F10" s="4" t="s">
        <v>129</v>
      </c>
    </row>
    <row r="11" spans="1:17" ht="14.45" customHeight="1" x14ac:dyDescent="0.2">
      <c r="A11" s="48"/>
      <c r="B11" s="48"/>
      <c r="D11" s="48"/>
      <c r="F11" s="4" t="s">
        <v>132</v>
      </c>
    </row>
    <row r="12" spans="1:17" ht="65.45" customHeight="1" x14ac:dyDescent="0.2">
      <c r="A12" s="60" t="s">
        <v>133</v>
      </c>
      <c r="B12" s="60"/>
      <c r="D12" s="11" t="s">
        <v>134</v>
      </c>
      <c r="F12" s="4" t="s">
        <v>135</v>
      </c>
    </row>
    <row r="13" spans="1:17" ht="14.45" customHeight="1" x14ac:dyDescent="0.2">
      <c r="A13" s="60" t="s">
        <v>136</v>
      </c>
      <c r="B13" s="61"/>
      <c r="D13" s="60" t="s">
        <v>136</v>
      </c>
      <c r="F13" s="4" t="s">
        <v>137</v>
      </c>
    </row>
    <row r="14" spans="1:17" ht="14.45" customHeight="1" x14ac:dyDescent="0.2">
      <c r="A14" s="62"/>
      <c r="B14" s="62"/>
      <c r="D14" s="62"/>
      <c r="F14" s="4" t="s">
        <v>138</v>
      </c>
    </row>
    <row r="15" spans="1:17" ht="14.45" customHeight="1" x14ac:dyDescent="0.2">
      <c r="A15" s="62"/>
      <c r="B15" s="62"/>
      <c r="D15" s="62"/>
      <c r="F15" s="4" t="s">
        <v>139</v>
      </c>
    </row>
    <row r="16" spans="1:17" ht="14.45" customHeight="1" x14ac:dyDescent="0.2">
      <c r="A16" s="63"/>
      <c r="B16" s="63"/>
      <c r="D16" s="63"/>
      <c r="F16" s="4" t="s">
        <v>140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8" t="s">
        <v>141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5" customHeight="1" x14ac:dyDescent="0.2"/>
    <row r="5" spans="1:10" ht="14.45" customHeight="1" x14ac:dyDescent="0.2">
      <c r="A5" s="1" t="s">
        <v>142</v>
      </c>
      <c r="B5" s="52" t="s">
        <v>143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>
      <c r="D6" s="48" t="s">
        <v>104</v>
      </c>
      <c r="E6" s="48"/>
      <c r="F6" s="48"/>
      <c r="H6" s="48" t="s">
        <v>105</v>
      </c>
      <c r="I6" s="48"/>
      <c r="J6" s="48"/>
    </row>
    <row r="7" spans="1:10" ht="36.4" customHeight="1" x14ac:dyDescent="0.2">
      <c r="A7" s="48" t="s">
        <v>144</v>
      </c>
      <c r="B7" s="48"/>
      <c r="D7" s="11" t="s">
        <v>145</v>
      </c>
      <c r="E7" s="3"/>
      <c r="F7" s="11" t="s">
        <v>146</v>
      </c>
      <c r="H7" s="11" t="s">
        <v>145</v>
      </c>
      <c r="I7" s="3"/>
      <c r="J7" s="11" t="s">
        <v>146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75" customHeight="1" x14ac:dyDescent="0.2">
      <c r="A2" s="41" t="s">
        <v>85</v>
      </c>
      <c r="B2" s="41"/>
      <c r="C2" s="41"/>
      <c r="D2" s="41"/>
      <c r="E2" s="41"/>
      <c r="F2" s="41"/>
    </row>
    <row r="3" spans="1:6" ht="21.75" customHeight="1" x14ac:dyDescent="0.2">
      <c r="A3" s="41" t="s">
        <v>2</v>
      </c>
      <c r="B3" s="41"/>
      <c r="C3" s="41"/>
      <c r="D3" s="41"/>
      <c r="E3" s="41"/>
      <c r="F3" s="41"/>
    </row>
    <row r="4" spans="1:6" ht="14.45" customHeight="1" x14ac:dyDescent="0.2"/>
    <row r="5" spans="1:6" ht="29.1" customHeight="1" x14ac:dyDescent="0.2">
      <c r="A5" s="1" t="s">
        <v>147</v>
      </c>
      <c r="B5" s="52" t="s">
        <v>100</v>
      </c>
      <c r="C5" s="52"/>
      <c r="D5" s="52"/>
      <c r="E5" s="52"/>
      <c r="F5" s="52"/>
    </row>
    <row r="6" spans="1:6" ht="14.45" customHeight="1" x14ac:dyDescent="0.2">
      <c r="D6" s="2" t="s">
        <v>104</v>
      </c>
      <c r="F6" s="2" t="s">
        <v>9</v>
      </c>
    </row>
    <row r="7" spans="1:6" ht="14.45" customHeight="1" x14ac:dyDescent="0.2">
      <c r="A7" s="48" t="s">
        <v>100</v>
      </c>
      <c r="B7" s="48"/>
      <c r="D7" s="4" t="s">
        <v>80</v>
      </c>
      <c r="F7" s="4" t="s">
        <v>80</v>
      </c>
    </row>
    <row r="8" spans="1:6" ht="21.75" customHeight="1" x14ac:dyDescent="0.2">
      <c r="A8" s="65" t="s">
        <v>100</v>
      </c>
      <c r="B8" s="65"/>
      <c r="D8" s="5">
        <v>0</v>
      </c>
      <c r="F8" s="5">
        <v>0</v>
      </c>
    </row>
    <row r="9" spans="1:6" ht="21.75" customHeight="1" x14ac:dyDescent="0.2">
      <c r="A9" s="66" t="s">
        <v>148</v>
      </c>
      <c r="B9" s="66"/>
      <c r="D9" s="6">
        <v>0</v>
      </c>
      <c r="F9" s="6">
        <v>0</v>
      </c>
    </row>
    <row r="10" spans="1:6" ht="21.75" customHeight="1" x14ac:dyDescent="0.2">
      <c r="A10" s="67" t="s">
        <v>149</v>
      </c>
      <c r="B10" s="67"/>
      <c r="D10" s="7">
        <v>0</v>
      </c>
      <c r="F10" s="7">
        <v>5004706</v>
      </c>
    </row>
    <row r="11" spans="1:6" ht="21.75" customHeight="1" x14ac:dyDescent="0.2">
      <c r="A11" s="46" t="s">
        <v>40</v>
      </c>
      <c r="B11" s="46"/>
      <c r="D11" s="9">
        <v>0</v>
      </c>
      <c r="F11" s="9">
        <f>SUM(F8:F10)</f>
        <v>5004706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5"/>
  <sheetViews>
    <sheetView rightToLeft="1" view="pageBreakPreview" topLeftCell="A12" zoomScale="80" zoomScaleNormal="80" zoomScaleSheetLayoutView="80" workbookViewId="0">
      <selection activeCell="I19" sqref="I19"/>
    </sheetView>
  </sheetViews>
  <sheetFormatPr defaultRowHeight="12.75" x14ac:dyDescent="0.2"/>
  <cols>
    <col min="1" max="1" width="30.85546875" style="18" bestFit="1" customWidth="1"/>
    <col min="2" max="2" width="1.28515625" style="18" customWidth="1"/>
    <col min="3" max="3" width="18.28515625" style="18" bestFit="1" customWidth="1"/>
    <col min="4" max="4" width="1.28515625" style="18" customWidth="1"/>
    <col min="5" max="5" width="29.7109375" style="18" bestFit="1" customWidth="1"/>
    <col min="6" max="6" width="1.28515625" style="18" customWidth="1"/>
    <col min="7" max="7" width="19.85546875" style="18" bestFit="1" customWidth="1"/>
    <col min="8" max="8" width="1.28515625" style="18" customWidth="1"/>
    <col min="9" max="9" width="19.7109375" style="18" bestFit="1" customWidth="1"/>
    <col min="10" max="10" width="1.28515625" style="18" customWidth="1"/>
    <col min="11" max="11" width="12" style="18" bestFit="1" customWidth="1"/>
    <col min="12" max="12" width="1.28515625" style="18" customWidth="1"/>
    <col min="13" max="13" width="20.85546875" style="18" bestFit="1" customWidth="1"/>
    <col min="14" max="14" width="1.28515625" style="18" customWidth="1"/>
    <col min="15" max="15" width="19.7109375" style="18" bestFit="1" customWidth="1"/>
    <col min="16" max="16" width="1.28515625" style="18" customWidth="1"/>
    <col min="17" max="17" width="13.42578125" style="18" bestFit="1" customWidth="1"/>
    <col min="18" max="18" width="1.28515625" style="18" customWidth="1"/>
    <col min="19" max="19" width="20.85546875" style="18" bestFit="1" customWidth="1"/>
    <col min="20" max="20" width="0.28515625" style="18" customWidth="1"/>
    <col min="21" max="21" width="9" style="18" customWidth="1"/>
    <col min="22" max="16384" width="9.140625" style="18"/>
  </cols>
  <sheetData>
    <row r="1" spans="1:2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14.45" customHeight="1" x14ac:dyDescent="0.2"/>
    <row r="5" spans="1:21" ht="14.45" customHeight="1" x14ac:dyDescent="0.2">
      <c r="A5" s="59" t="s">
        <v>107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1" ht="14.45" customHeight="1" x14ac:dyDescent="0.2">
      <c r="A6" s="48" t="s">
        <v>42</v>
      </c>
      <c r="C6" s="48" t="s">
        <v>150</v>
      </c>
      <c r="D6" s="48"/>
      <c r="E6" s="48"/>
      <c r="F6" s="48"/>
      <c r="G6" s="48"/>
      <c r="I6" s="48" t="s">
        <v>104</v>
      </c>
      <c r="J6" s="48"/>
      <c r="K6" s="48"/>
      <c r="L6" s="48"/>
      <c r="M6" s="48"/>
      <c r="O6" s="48" t="s">
        <v>105</v>
      </c>
      <c r="P6" s="48"/>
      <c r="Q6" s="48"/>
      <c r="R6" s="48"/>
      <c r="S6" s="48"/>
    </row>
    <row r="7" spans="1:21" ht="29.1" customHeight="1" x14ac:dyDescent="0.2">
      <c r="A7" s="48"/>
      <c r="C7" s="11" t="s">
        <v>151</v>
      </c>
      <c r="D7" s="34"/>
      <c r="E7" s="11" t="s">
        <v>152</v>
      </c>
      <c r="F7" s="34"/>
      <c r="G7" s="11" t="s">
        <v>153</v>
      </c>
      <c r="I7" s="11" t="s">
        <v>154</v>
      </c>
      <c r="J7" s="34"/>
      <c r="K7" s="11" t="s">
        <v>155</v>
      </c>
      <c r="L7" s="34"/>
      <c r="M7" s="11" t="s">
        <v>156</v>
      </c>
      <c r="O7" s="11" t="s">
        <v>154</v>
      </c>
      <c r="P7" s="34"/>
      <c r="Q7" s="11" t="s">
        <v>155</v>
      </c>
      <c r="R7" s="34"/>
      <c r="S7" s="11" t="s">
        <v>156</v>
      </c>
    </row>
    <row r="8" spans="1:21" ht="21.75" customHeight="1" x14ac:dyDescent="0.2">
      <c r="A8" s="19" t="s">
        <v>23</v>
      </c>
      <c r="C8" s="19" t="s">
        <v>157</v>
      </c>
      <c r="E8" s="20">
        <v>8100000</v>
      </c>
      <c r="G8" s="20">
        <v>82</v>
      </c>
      <c r="I8" s="20">
        <v>0</v>
      </c>
      <c r="K8" s="20">
        <v>0</v>
      </c>
      <c r="M8" s="20">
        <v>0</v>
      </c>
      <c r="O8" s="20">
        <v>664200000</v>
      </c>
      <c r="Q8" s="20">
        <v>0</v>
      </c>
      <c r="S8" s="20">
        <v>664200000</v>
      </c>
    </row>
    <row r="9" spans="1:21" ht="21.75" customHeight="1" x14ac:dyDescent="0.2">
      <c r="A9" s="22" t="s">
        <v>36</v>
      </c>
      <c r="C9" s="22" t="s">
        <v>158</v>
      </c>
      <c r="E9" s="23">
        <v>1744110</v>
      </c>
      <c r="G9" s="23">
        <v>1000</v>
      </c>
      <c r="I9" s="23">
        <v>0</v>
      </c>
      <c r="K9" s="23">
        <v>0</v>
      </c>
      <c r="M9" s="23">
        <v>0</v>
      </c>
      <c r="O9" s="23">
        <v>1744110000</v>
      </c>
      <c r="Q9" s="23">
        <v>192372888</v>
      </c>
      <c r="S9" s="23">
        <v>1551737112</v>
      </c>
    </row>
    <row r="10" spans="1:21" ht="21.75" customHeight="1" x14ac:dyDescent="0.2">
      <c r="A10" s="22" t="s">
        <v>25</v>
      </c>
      <c r="C10" s="22" t="s">
        <v>159</v>
      </c>
      <c r="E10" s="23">
        <v>1599190</v>
      </c>
      <c r="G10" s="23">
        <v>280</v>
      </c>
      <c r="I10" s="23">
        <v>0</v>
      </c>
      <c r="K10" s="23">
        <v>0</v>
      </c>
      <c r="M10" s="23">
        <v>0</v>
      </c>
      <c r="O10" s="23">
        <v>447773200</v>
      </c>
      <c r="Q10" s="23">
        <v>0</v>
      </c>
      <c r="S10" s="23">
        <v>447773200</v>
      </c>
    </row>
    <row r="11" spans="1:21" ht="21.75" customHeight="1" x14ac:dyDescent="0.2">
      <c r="A11" s="22" t="s">
        <v>32</v>
      </c>
      <c r="C11" s="22" t="s">
        <v>160</v>
      </c>
      <c r="E11" s="23">
        <v>6075000</v>
      </c>
      <c r="G11" s="23">
        <v>400</v>
      </c>
      <c r="I11" s="23">
        <v>0</v>
      </c>
      <c r="K11" s="23">
        <v>0</v>
      </c>
      <c r="M11" s="23">
        <v>0</v>
      </c>
      <c r="O11" s="23">
        <v>2430000000</v>
      </c>
      <c r="Q11" s="23">
        <v>266707317</v>
      </c>
      <c r="S11" s="23">
        <v>2163292683</v>
      </c>
    </row>
    <row r="12" spans="1:21" ht="21.75" customHeight="1" x14ac:dyDescent="0.2">
      <c r="A12" s="22" t="s">
        <v>20</v>
      </c>
      <c r="C12" s="22" t="s">
        <v>161</v>
      </c>
      <c r="E12" s="23">
        <v>5408186</v>
      </c>
      <c r="G12" s="23">
        <v>500</v>
      </c>
      <c r="I12" s="23">
        <v>0</v>
      </c>
      <c r="K12" s="23">
        <v>0</v>
      </c>
      <c r="M12" s="23">
        <v>0</v>
      </c>
      <c r="O12" s="23">
        <v>2704093000</v>
      </c>
      <c r="Q12" s="23">
        <v>225765454</v>
      </c>
      <c r="S12" s="23">
        <v>2478327546</v>
      </c>
      <c r="U12" s="33"/>
    </row>
    <row r="13" spans="1:21" ht="21.75" customHeight="1" x14ac:dyDescent="0.2">
      <c r="A13" s="22" t="s">
        <v>22</v>
      </c>
      <c r="C13" s="22" t="s">
        <v>162</v>
      </c>
      <c r="E13" s="23">
        <v>19500000</v>
      </c>
      <c r="G13" s="23">
        <v>66</v>
      </c>
      <c r="I13" s="23">
        <v>0</v>
      </c>
      <c r="K13" s="23">
        <v>0</v>
      </c>
      <c r="M13" s="23">
        <v>0</v>
      </c>
      <c r="O13" s="23">
        <v>1287000000</v>
      </c>
      <c r="Q13" s="23">
        <v>0</v>
      </c>
      <c r="S13" s="23">
        <v>1287000000</v>
      </c>
      <c r="U13" s="33"/>
    </row>
    <row r="14" spans="1:21" ht="21.75" customHeight="1" x14ac:dyDescent="0.2">
      <c r="A14" s="22" t="s">
        <v>21</v>
      </c>
      <c r="C14" s="22" t="s">
        <v>163</v>
      </c>
      <c r="E14" s="23">
        <v>3500000</v>
      </c>
      <c r="G14" s="23">
        <v>40</v>
      </c>
      <c r="I14" s="23">
        <v>140000000</v>
      </c>
      <c r="K14" s="23">
        <v>19905993</v>
      </c>
      <c r="M14" s="23">
        <f>I14-K14</f>
        <v>120094007</v>
      </c>
      <c r="O14" s="23">
        <v>140000000</v>
      </c>
      <c r="Q14" s="23">
        <v>19764706</v>
      </c>
      <c r="S14" s="23">
        <v>120235294</v>
      </c>
      <c r="U14" s="33"/>
    </row>
    <row r="15" spans="1:21" ht="21.75" customHeight="1" x14ac:dyDescent="0.2">
      <c r="A15" s="22" t="s">
        <v>19</v>
      </c>
      <c r="C15" s="22" t="s">
        <v>164</v>
      </c>
      <c r="E15" s="23">
        <v>1916468</v>
      </c>
      <c r="G15" s="23">
        <v>420</v>
      </c>
      <c r="I15" s="23">
        <v>0</v>
      </c>
      <c r="K15" s="23">
        <v>0</v>
      </c>
      <c r="M15" s="23">
        <v>0</v>
      </c>
      <c r="O15" s="23">
        <v>804916560</v>
      </c>
      <c r="Q15" s="23">
        <v>82174753</v>
      </c>
      <c r="S15" s="23">
        <v>722741807</v>
      </c>
      <c r="U15" s="33"/>
    </row>
    <row r="16" spans="1:21" ht="21.75" customHeight="1" x14ac:dyDescent="0.2">
      <c r="A16" s="22" t="s">
        <v>38</v>
      </c>
      <c r="C16" s="22" t="s">
        <v>158</v>
      </c>
      <c r="E16" s="23">
        <v>1000000</v>
      </c>
      <c r="G16" s="23">
        <v>334</v>
      </c>
      <c r="I16" s="23">
        <v>0</v>
      </c>
      <c r="K16" s="23">
        <v>0</v>
      </c>
      <c r="M16" s="23">
        <v>0</v>
      </c>
      <c r="O16" s="23">
        <v>334000000</v>
      </c>
      <c r="Q16" s="23">
        <v>36839732</v>
      </c>
      <c r="S16" s="23">
        <v>297160268</v>
      </c>
      <c r="U16" s="33"/>
    </row>
    <row r="17" spans="1:21" ht="21.75" customHeight="1" x14ac:dyDescent="0.2">
      <c r="A17" s="22" t="s">
        <v>24</v>
      </c>
      <c r="C17" s="22" t="s">
        <v>158</v>
      </c>
      <c r="E17" s="23">
        <v>10909018</v>
      </c>
      <c r="G17" s="23">
        <v>388</v>
      </c>
      <c r="I17" s="23">
        <v>0</v>
      </c>
      <c r="K17" s="23">
        <v>0</v>
      </c>
      <c r="M17" s="23">
        <v>0</v>
      </c>
      <c r="O17" s="23">
        <v>4232698984</v>
      </c>
      <c r="Q17" s="23">
        <v>0</v>
      </c>
      <c r="S17" s="23">
        <v>4232698984</v>
      </c>
      <c r="U17" s="33"/>
    </row>
    <row r="18" spans="1:21" ht="21.75" customHeight="1" x14ac:dyDescent="0.2">
      <c r="A18" s="22" t="s">
        <v>33</v>
      </c>
      <c r="C18" s="22" t="s">
        <v>165</v>
      </c>
      <c r="E18" s="23">
        <v>4993143</v>
      </c>
      <c r="G18" s="23">
        <v>100</v>
      </c>
      <c r="I18" s="23">
        <v>499314300</v>
      </c>
      <c r="K18" s="23">
        <v>70995335</v>
      </c>
      <c r="M18" s="23">
        <f>I18-K18</f>
        <v>428318965</v>
      </c>
      <c r="O18" s="23">
        <v>499314300</v>
      </c>
      <c r="Q18" s="23">
        <v>70239033</v>
      </c>
      <c r="S18" s="23">
        <v>429075267</v>
      </c>
      <c r="U18" s="33"/>
    </row>
    <row r="19" spans="1:21" ht="21.75" customHeight="1" x14ac:dyDescent="0.2">
      <c r="A19" s="22" t="s">
        <v>34</v>
      </c>
      <c r="C19" s="22" t="s">
        <v>166</v>
      </c>
      <c r="E19" s="23">
        <v>5877108</v>
      </c>
      <c r="G19" s="23">
        <v>650</v>
      </c>
      <c r="I19" s="23">
        <v>0</v>
      </c>
      <c r="K19" s="23">
        <v>0</v>
      </c>
      <c r="M19" s="23">
        <v>0</v>
      </c>
      <c r="O19" s="23">
        <v>3820120200</v>
      </c>
      <c r="Q19" s="23">
        <v>0</v>
      </c>
      <c r="S19" s="23">
        <v>3820120200</v>
      </c>
      <c r="U19" s="33"/>
    </row>
    <row r="20" spans="1:21" ht="21.75" customHeight="1" x14ac:dyDescent="0.2">
      <c r="A20" s="22" t="s">
        <v>30</v>
      </c>
      <c r="C20" s="22" t="s">
        <v>167</v>
      </c>
      <c r="E20" s="23">
        <v>2290000</v>
      </c>
      <c r="G20" s="23">
        <v>77</v>
      </c>
      <c r="I20" s="23">
        <v>0</v>
      </c>
      <c r="K20" s="23">
        <v>0</v>
      </c>
      <c r="M20" s="23">
        <v>0</v>
      </c>
      <c r="O20" s="23">
        <v>176330000</v>
      </c>
      <c r="Q20" s="23">
        <v>20493559</v>
      </c>
      <c r="S20" s="23">
        <v>155836441</v>
      </c>
      <c r="U20" s="33"/>
    </row>
    <row r="21" spans="1:21" ht="21.75" customHeight="1" x14ac:dyDescent="0.2">
      <c r="A21" s="22" t="s">
        <v>31</v>
      </c>
      <c r="C21" s="22" t="s">
        <v>161</v>
      </c>
      <c r="E21" s="23">
        <v>7686800</v>
      </c>
      <c r="G21" s="23">
        <v>500</v>
      </c>
      <c r="I21" s="23">
        <v>0</v>
      </c>
      <c r="K21" s="23">
        <v>0</v>
      </c>
      <c r="M21" s="23">
        <v>0</v>
      </c>
      <c r="O21" s="23">
        <v>3843400000</v>
      </c>
      <c r="Q21" s="23">
        <v>0</v>
      </c>
      <c r="S21" s="23">
        <v>3843400000</v>
      </c>
      <c r="U21" s="33"/>
    </row>
    <row r="22" spans="1:21" ht="21.75" customHeight="1" x14ac:dyDescent="0.2">
      <c r="A22" s="22" t="s">
        <v>35</v>
      </c>
      <c r="C22" s="22" t="s">
        <v>168</v>
      </c>
      <c r="E22" s="23">
        <v>10000000</v>
      </c>
      <c r="G22" s="23">
        <v>50</v>
      </c>
      <c r="I22" s="23">
        <v>0</v>
      </c>
      <c r="K22" s="23">
        <v>0</v>
      </c>
      <c r="M22" s="23">
        <v>0</v>
      </c>
      <c r="O22" s="23">
        <v>500000000</v>
      </c>
      <c r="Q22" s="23">
        <v>0</v>
      </c>
      <c r="S22" s="23">
        <v>500000000</v>
      </c>
      <c r="U22" s="33"/>
    </row>
    <row r="23" spans="1:21" ht="21.75" customHeight="1" x14ac:dyDescent="0.2">
      <c r="A23" s="22" t="s">
        <v>37</v>
      </c>
      <c r="C23" s="22" t="s">
        <v>158</v>
      </c>
      <c r="E23" s="23">
        <v>125000</v>
      </c>
      <c r="G23" s="23">
        <v>1000</v>
      </c>
      <c r="I23" s="23">
        <v>0</v>
      </c>
      <c r="K23" s="23">
        <v>0</v>
      </c>
      <c r="M23" s="23">
        <v>0</v>
      </c>
      <c r="O23" s="23">
        <v>125000000</v>
      </c>
      <c r="Q23" s="23">
        <v>0</v>
      </c>
      <c r="S23" s="23">
        <v>125000000</v>
      </c>
      <c r="U23" s="33"/>
    </row>
    <row r="24" spans="1:21" ht="21.75" customHeight="1" x14ac:dyDescent="0.2">
      <c r="A24" s="25" t="s">
        <v>26</v>
      </c>
      <c r="C24" s="25" t="s">
        <v>169</v>
      </c>
      <c r="E24" s="27">
        <v>177000</v>
      </c>
      <c r="G24" s="27">
        <v>3000</v>
      </c>
      <c r="I24" s="27">
        <v>0</v>
      </c>
      <c r="K24" s="27">
        <v>0</v>
      </c>
      <c r="M24" s="27">
        <v>0</v>
      </c>
      <c r="O24" s="27">
        <v>531000000</v>
      </c>
      <c r="Q24" s="27">
        <v>0</v>
      </c>
      <c r="S24" s="27">
        <v>531000000</v>
      </c>
      <c r="U24" s="33"/>
    </row>
    <row r="25" spans="1:21" ht="21.75" customHeight="1" x14ac:dyDescent="0.2">
      <c r="A25" s="8" t="s">
        <v>40</v>
      </c>
      <c r="C25" s="29"/>
      <c r="E25" s="29"/>
      <c r="G25" s="29"/>
      <c r="I25" s="29">
        <f>SUM(I8:I24)</f>
        <v>639314300</v>
      </c>
      <c r="K25" s="29">
        <f>SUM(K8:K24)</f>
        <v>90901328</v>
      </c>
      <c r="M25" s="29">
        <f>SUM(M8:M24)</f>
        <v>548412972</v>
      </c>
      <c r="O25" s="29">
        <f>SUM(O8:O24)</f>
        <v>24283956244</v>
      </c>
      <c r="Q25" s="29">
        <f>SUM(Q8:Q24)</f>
        <v>914357442</v>
      </c>
      <c r="S25" s="29">
        <f>SUM(S8:S24)</f>
        <v>23369598802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="60" zoomScaleNormal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4.45" customHeight="1" x14ac:dyDescent="0.2"/>
    <row r="5" spans="1:11" ht="14.45" customHeight="1" x14ac:dyDescent="0.2">
      <c r="A5" s="52" t="s">
        <v>113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4.45" customHeight="1" x14ac:dyDescent="0.2">
      <c r="I6" s="2" t="s">
        <v>104</v>
      </c>
      <c r="K6" s="2" t="s">
        <v>105</v>
      </c>
    </row>
    <row r="7" spans="1:11" ht="29.1" customHeight="1" x14ac:dyDescent="0.2">
      <c r="A7" s="2" t="s">
        <v>170</v>
      </c>
      <c r="C7" s="10" t="s">
        <v>171</v>
      </c>
      <c r="E7" s="10" t="s">
        <v>172</v>
      </c>
      <c r="G7" s="10" t="s">
        <v>173</v>
      </c>
      <c r="I7" s="11" t="s">
        <v>174</v>
      </c>
      <c r="K7" s="11" t="s">
        <v>174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view="pageBreakPreview" zoomScale="60" zoomScaleNormal="100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4.45" customHeight="1" x14ac:dyDescent="0.2"/>
    <row r="5" spans="1:19" ht="14.45" customHeight="1" x14ac:dyDescent="0.2">
      <c r="A5" s="52" t="s">
        <v>175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48" t="s">
        <v>88</v>
      </c>
      <c r="I6" s="48" t="s">
        <v>104</v>
      </c>
      <c r="J6" s="48"/>
      <c r="K6" s="48"/>
      <c r="L6" s="48"/>
      <c r="M6" s="48"/>
      <c r="O6" s="48" t="s">
        <v>105</v>
      </c>
      <c r="P6" s="48"/>
      <c r="Q6" s="48"/>
      <c r="R6" s="48"/>
      <c r="S6" s="48"/>
    </row>
    <row r="7" spans="1:19" ht="29.1" customHeight="1" x14ac:dyDescent="0.2">
      <c r="A7" s="48"/>
      <c r="C7" s="10" t="s">
        <v>176</v>
      </c>
      <c r="E7" s="10" t="s">
        <v>67</v>
      </c>
      <c r="G7" s="10" t="s">
        <v>177</v>
      </c>
      <c r="I7" s="11" t="s">
        <v>178</v>
      </c>
      <c r="J7" s="3"/>
      <c r="K7" s="11" t="s">
        <v>155</v>
      </c>
      <c r="L7" s="3"/>
      <c r="M7" s="11" t="s">
        <v>179</v>
      </c>
      <c r="O7" s="11" t="s">
        <v>178</v>
      </c>
      <c r="P7" s="3"/>
      <c r="Q7" s="11" t="s">
        <v>155</v>
      </c>
      <c r="R7" s="3"/>
      <c r="S7" s="11" t="s">
        <v>179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"/>
  <sheetViews>
    <sheetView rightToLeft="1" view="pageBreakPreview" zoomScale="60" zoomScaleNormal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45" customHeight="1" x14ac:dyDescent="0.2"/>
    <row r="5" spans="1:13" ht="14.45" customHeight="1" x14ac:dyDescent="0.2">
      <c r="A5" s="52" t="s">
        <v>180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48" t="s">
        <v>88</v>
      </c>
      <c r="C6" s="48" t="s">
        <v>104</v>
      </c>
      <c r="D6" s="48"/>
      <c r="E6" s="48"/>
      <c r="F6" s="48"/>
      <c r="G6" s="48"/>
      <c r="I6" s="48" t="s">
        <v>105</v>
      </c>
      <c r="J6" s="48"/>
      <c r="K6" s="48"/>
      <c r="L6" s="48"/>
      <c r="M6" s="48"/>
    </row>
    <row r="7" spans="1:13" ht="29.1" customHeight="1" x14ac:dyDescent="0.2">
      <c r="A7" s="48"/>
      <c r="C7" s="11" t="s">
        <v>178</v>
      </c>
      <c r="D7" s="3"/>
      <c r="E7" s="11" t="s">
        <v>155</v>
      </c>
      <c r="F7" s="3"/>
      <c r="G7" s="11" t="s">
        <v>179</v>
      </c>
      <c r="I7" s="11" t="s">
        <v>178</v>
      </c>
      <c r="J7" s="3"/>
      <c r="K7" s="11" t="s">
        <v>155</v>
      </c>
      <c r="L7" s="3"/>
      <c r="M7" s="11" t="s">
        <v>179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rightToLeft="1" view="pageBreakPreview" zoomScale="60" zoomScaleNormal="80" workbookViewId="0">
      <selection activeCell="A10" sqref="A1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1" t="s">
        <v>0</v>
      </c>
      <c r="B1" s="41"/>
      <c r="C1" s="41"/>
    </row>
    <row r="2" spans="1:3" ht="21.75" customHeight="1" x14ac:dyDescent="0.2">
      <c r="A2" s="41" t="s">
        <v>1</v>
      </c>
      <c r="B2" s="41"/>
      <c r="C2" s="41"/>
    </row>
    <row r="3" spans="1:3" ht="21.75" customHeight="1" x14ac:dyDescent="0.2">
      <c r="A3" s="41" t="s">
        <v>2</v>
      </c>
      <c r="B3" s="41"/>
      <c r="C3" s="41"/>
    </row>
    <row r="4" spans="1:3" ht="7.35" customHeight="1" x14ac:dyDescent="0.2"/>
    <row r="5" spans="1:3" ht="123.6" customHeight="1" x14ac:dyDescent="0.2">
      <c r="B5" s="42"/>
    </row>
    <row r="6" spans="1:3" ht="123.6" customHeight="1" x14ac:dyDescent="0.2">
      <c r="B6" s="42"/>
    </row>
    <row r="7" spans="1:3" x14ac:dyDescent="0.2">
      <c r="A7" s="17"/>
      <c r="B7" s="17"/>
      <c r="C7" s="17"/>
    </row>
    <row r="8" spans="1:3" x14ac:dyDescent="0.2">
      <c r="A8" s="17"/>
      <c r="B8" s="17"/>
      <c r="C8" s="17"/>
    </row>
    <row r="9" spans="1:3" x14ac:dyDescent="0.2">
      <c r="A9" s="17"/>
      <c r="B9" s="17"/>
      <c r="C9" s="17"/>
    </row>
    <row r="10" spans="1:3" x14ac:dyDescent="0.2">
      <c r="A10" s="17"/>
      <c r="B10" s="17"/>
      <c r="C10" s="17"/>
    </row>
    <row r="11" spans="1:3" x14ac:dyDescent="0.2">
      <c r="A11" s="17"/>
      <c r="B11" s="17"/>
      <c r="C11" s="17"/>
    </row>
    <row r="12" spans="1:3" x14ac:dyDescent="0.2">
      <c r="A12" s="17"/>
      <c r="B12" s="17"/>
      <c r="C12" s="17"/>
    </row>
    <row r="13" spans="1:3" x14ac:dyDescent="0.2">
      <c r="A13" s="17"/>
      <c r="B13" s="17"/>
      <c r="C13" s="17"/>
    </row>
    <row r="14" spans="1:3" x14ac:dyDescent="0.2">
      <c r="A14" s="17"/>
      <c r="B14" s="17"/>
      <c r="C14" s="17"/>
    </row>
    <row r="15" spans="1:3" x14ac:dyDescent="0.2">
      <c r="A15" s="17"/>
      <c r="B15" s="17"/>
      <c r="C15" s="17"/>
    </row>
    <row r="16" spans="1:3" x14ac:dyDescent="0.2">
      <c r="A16" s="17"/>
      <c r="B16" s="17"/>
      <c r="C16" s="17"/>
    </row>
    <row r="17" spans="1:3" x14ac:dyDescent="0.2">
      <c r="A17" s="17"/>
      <c r="B17" s="17"/>
      <c r="C17" s="1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view="pageBreakPreview" zoomScale="60" zoomScaleNormal="85" workbookViewId="0">
      <selection activeCell="G23" sqref="G23"/>
    </sheetView>
  </sheetViews>
  <sheetFormatPr defaultRowHeight="12.75" x14ac:dyDescent="0.2"/>
  <cols>
    <col min="1" max="1" width="24.28515625" style="18" bestFit="1" customWidth="1"/>
    <col min="2" max="2" width="1.28515625" style="18" customWidth="1"/>
    <col min="3" max="3" width="8.5703125" style="18" bestFit="1" customWidth="1"/>
    <col min="4" max="4" width="1.28515625" style="18" customWidth="1"/>
    <col min="5" max="5" width="15.42578125" style="18" bestFit="1" customWidth="1"/>
    <col min="6" max="6" width="1.28515625" style="18" customWidth="1"/>
    <col min="7" max="7" width="14.42578125" style="18" bestFit="1" customWidth="1"/>
    <col min="8" max="8" width="1.28515625" style="18" customWidth="1"/>
    <col min="9" max="9" width="22.28515625" style="18" bestFit="1" customWidth="1"/>
    <col min="10" max="10" width="1.28515625" style="18" customWidth="1"/>
    <col min="11" max="11" width="11.42578125" style="18" customWidth="1"/>
    <col min="12" max="12" width="1.28515625" style="18" customWidth="1"/>
    <col min="13" max="13" width="15.7109375" style="18" bestFit="1" customWidth="1"/>
    <col min="14" max="14" width="1.28515625" style="18" customWidth="1"/>
    <col min="15" max="15" width="15.7109375" style="18" bestFit="1" customWidth="1"/>
    <col min="16" max="16" width="1.28515625" style="18" customWidth="1"/>
    <col min="17" max="17" width="14.28515625" style="18" customWidth="1"/>
    <col min="18" max="18" width="1.28515625" style="18" customWidth="1"/>
    <col min="19" max="19" width="0.28515625" style="18" customWidth="1"/>
    <col min="20" max="16384" width="9.140625" style="18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59" t="s">
        <v>181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48" t="s">
        <v>88</v>
      </c>
      <c r="C6" s="48" t="s">
        <v>104</v>
      </c>
      <c r="D6" s="69"/>
      <c r="E6" s="48"/>
      <c r="F6" s="69"/>
      <c r="G6" s="48"/>
      <c r="H6" s="69"/>
      <c r="I6" s="48"/>
      <c r="K6" s="48" t="s">
        <v>105</v>
      </c>
      <c r="L6" s="69"/>
      <c r="M6" s="48"/>
      <c r="N6" s="69"/>
      <c r="O6" s="48"/>
      <c r="P6" s="69"/>
      <c r="Q6" s="48"/>
      <c r="R6" s="48"/>
    </row>
    <row r="7" spans="1:18" ht="42" customHeight="1" x14ac:dyDescent="0.2">
      <c r="A7" s="48"/>
      <c r="C7" s="11" t="s">
        <v>13</v>
      </c>
      <c r="E7" s="11" t="s">
        <v>182</v>
      </c>
      <c r="G7" s="11" t="s">
        <v>183</v>
      </c>
      <c r="I7" s="11" t="s">
        <v>184</v>
      </c>
      <c r="K7" s="11" t="s">
        <v>13</v>
      </c>
      <c r="M7" s="11" t="s">
        <v>182</v>
      </c>
      <c r="O7" s="11" t="s">
        <v>183</v>
      </c>
      <c r="Q7" s="60" t="s">
        <v>184</v>
      </c>
      <c r="R7" s="60"/>
    </row>
    <row r="8" spans="1:18" ht="21.75" customHeight="1" x14ac:dyDescent="0.2">
      <c r="A8" s="19" t="s">
        <v>39</v>
      </c>
      <c r="C8" s="20">
        <v>815602</v>
      </c>
      <c r="E8" s="20">
        <v>7454602280</v>
      </c>
      <c r="G8" s="20">
        <v>6943131831</v>
      </c>
      <c r="I8" s="20">
        <v>467115588</v>
      </c>
      <c r="K8" s="20">
        <v>2715602</v>
      </c>
      <c r="M8" s="20">
        <v>23762490920</v>
      </c>
      <c r="O8" s="20">
        <v>23117626800</v>
      </c>
      <c r="Q8" s="50">
        <v>503477515</v>
      </c>
      <c r="R8" s="50"/>
    </row>
    <row r="9" spans="1:18" ht="21.75" customHeight="1" x14ac:dyDescent="0.2">
      <c r="A9" s="22" t="s">
        <v>36</v>
      </c>
      <c r="C9" s="23">
        <v>0</v>
      </c>
      <c r="E9" s="23">
        <v>0</v>
      </c>
      <c r="G9" s="23">
        <v>0</v>
      </c>
      <c r="I9" s="23">
        <v>0</v>
      </c>
      <c r="K9" s="23">
        <v>424000</v>
      </c>
      <c r="M9" s="23">
        <v>4128400000</v>
      </c>
      <c r="O9" s="23">
        <v>3692140273</v>
      </c>
      <c r="Q9" s="44">
        <v>411695944</v>
      </c>
      <c r="R9" s="44"/>
    </row>
    <row r="10" spans="1:18" ht="21.75" customHeight="1" x14ac:dyDescent="0.2">
      <c r="A10" s="22" t="s">
        <v>110</v>
      </c>
      <c r="C10" s="23">
        <v>0</v>
      </c>
      <c r="E10" s="23">
        <v>0</v>
      </c>
      <c r="G10" s="23">
        <v>0</v>
      </c>
      <c r="I10" s="23">
        <v>0</v>
      </c>
      <c r="K10" s="23">
        <v>3319609</v>
      </c>
      <c r="M10" s="23">
        <v>29886208680</v>
      </c>
      <c r="O10" s="23">
        <v>26893837210</v>
      </c>
      <c r="Q10" s="44">
        <v>2814548653</v>
      </c>
      <c r="R10" s="44"/>
    </row>
    <row r="11" spans="1:18" ht="21.75" customHeight="1" x14ac:dyDescent="0.2">
      <c r="A11" s="22" t="s">
        <v>38</v>
      </c>
      <c r="C11" s="23">
        <v>0</v>
      </c>
      <c r="E11" s="23">
        <v>0</v>
      </c>
      <c r="G11" s="23">
        <v>0</v>
      </c>
      <c r="I11" s="23">
        <v>0</v>
      </c>
      <c r="K11" s="23">
        <v>280000</v>
      </c>
      <c r="M11" s="23">
        <v>2830800000</v>
      </c>
      <c r="O11" s="23">
        <v>2624689621</v>
      </c>
      <c r="Q11" s="44">
        <v>189267130</v>
      </c>
      <c r="R11" s="44"/>
    </row>
    <row r="12" spans="1:18" ht="21.75" customHeight="1" x14ac:dyDescent="0.2">
      <c r="A12" s="22" t="s">
        <v>37</v>
      </c>
      <c r="C12" s="23">
        <v>0</v>
      </c>
      <c r="E12" s="23">
        <v>0</v>
      </c>
      <c r="G12" s="23">
        <v>0</v>
      </c>
      <c r="I12" s="23">
        <v>0</v>
      </c>
      <c r="K12" s="23">
        <v>125000</v>
      </c>
      <c r="M12" s="23">
        <v>3181250000</v>
      </c>
      <c r="O12" s="23">
        <v>2471717241</v>
      </c>
      <c r="Q12" s="44">
        <v>690604353</v>
      </c>
      <c r="R12" s="44"/>
    </row>
    <row r="13" spans="1:18" ht="21.75" customHeight="1" x14ac:dyDescent="0.2">
      <c r="A13" s="25" t="s">
        <v>31</v>
      </c>
      <c r="C13" s="27">
        <v>0</v>
      </c>
      <c r="E13" s="27">
        <v>0</v>
      </c>
      <c r="G13" s="27">
        <v>0</v>
      </c>
      <c r="I13" s="27">
        <v>0</v>
      </c>
      <c r="K13" s="27">
        <v>7600000</v>
      </c>
      <c r="M13" s="27">
        <v>29336000000</v>
      </c>
      <c r="O13" s="27">
        <v>31908743315</v>
      </c>
      <c r="Q13" s="45">
        <v>-2747292324</v>
      </c>
      <c r="R13" s="45"/>
    </row>
    <row r="14" spans="1:18" ht="21.75" customHeight="1" thickBot="1" x14ac:dyDescent="0.25">
      <c r="A14" s="8" t="s">
        <v>40</v>
      </c>
      <c r="C14" s="29">
        <v>815602</v>
      </c>
      <c r="E14" s="29">
        <f>SUM(E8:E13)</f>
        <v>7454602280</v>
      </c>
      <c r="G14" s="29">
        <v>6943131831</v>
      </c>
      <c r="I14" s="29">
        <v>467115588</v>
      </c>
      <c r="K14" s="29">
        <v>14464211</v>
      </c>
      <c r="M14" s="29">
        <f>SUM(M8:M13)</f>
        <v>93125149600</v>
      </c>
      <c r="O14" s="29">
        <f>SUM(O8:O13)</f>
        <v>90708754460</v>
      </c>
      <c r="Q14" s="68">
        <f>SUM(Q8:R13)</f>
        <v>1862301271</v>
      </c>
      <c r="R14" s="68"/>
    </row>
  </sheetData>
  <mergeCells count="15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8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="60" zoomScaleNormal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7.35" customHeight="1" x14ac:dyDescent="0.2"/>
    <row r="5" spans="1:25" ht="14.45" customHeight="1" x14ac:dyDescent="0.2">
      <c r="A5" s="52" t="s">
        <v>185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7.35" customHeight="1" x14ac:dyDescent="0.2"/>
    <row r="7" spans="1:25" ht="14.45" customHeight="1" x14ac:dyDescent="0.2">
      <c r="E7" s="48" t="s">
        <v>104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Y7" s="2" t="s">
        <v>105</v>
      </c>
    </row>
    <row r="8" spans="1:25" ht="45.75" customHeight="1" x14ac:dyDescent="0.2">
      <c r="A8" s="2" t="s">
        <v>186</v>
      </c>
      <c r="C8" s="2" t="s">
        <v>187</v>
      </c>
      <c r="E8" s="11" t="s">
        <v>45</v>
      </c>
      <c r="F8" s="3"/>
      <c r="G8" s="11" t="s">
        <v>13</v>
      </c>
      <c r="H8" s="3"/>
      <c r="I8" s="11" t="s">
        <v>44</v>
      </c>
      <c r="J8" s="3"/>
      <c r="K8" s="11" t="s">
        <v>188</v>
      </c>
      <c r="L8" s="3"/>
      <c r="M8" s="11" t="s">
        <v>189</v>
      </c>
      <c r="N8" s="3"/>
      <c r="O8" s="11" t="s">
        <v>190</v>
      </c>
      <c r="P8" s="3"/>
      <c r="Q8" s="11" t="s">
        <v>191</v>
      </c>
      <c r="R8" s="3"/>
      <c r="S8" s="11" t="s">
        <v>192</v>
      </c>
      <c r="T8" s="3"/>
      <c r="U8" s="11" t="s">
        <v>193</v>
      </c>
      <c r="V8" s="3"/>
      <c r="W8" s="11" t="s">
        <v>194</v>
      </c>
      <c r="Y8" s="11" t="s">
        <v>194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8"/>
  <sheetViews>
    <sheetView rightToLeft="1" view="pageBreakPreview" topLeftCell="A16" zoomScale="80" zoomScaleNormal="80" zoomScaleSheetLayoutView="80" workbookViewId="0">
      <selection activeCell="L7" sqref="L7"/>
    </sheetView>
  </sheetViews>
  <sheetFormatPr defaultRowHeight="12.75" x14ac:dyDescent="0.2"/>
  <cols>
    <col min="1" max="1" width="30.85546875" style="18" bestFit="1" customWidth="1"/>
    <col min="2" max="2" width="1.28515625" style="18" customWidth="1"/>
    <col min="3" max="3" width="13.42578125" style="18" bestFit="1" customWidth="1"/>
    <col min="4" max="4" width="1.28515625" style="18" customWidth="1"/>
    <col min="5" max="5" width="17.5703125" style="18" bestFit="1" customWidth="1"/>
    <col min="6" max="6" width="1.28515625" style="18" customWidth="1"/>
    <col min="7" max="7" width="17.5703125" style="18" bestFit="1" customWidth="1"/>
    <col min="8" max="8" width="1.28515625" style="18" customWidth="1"/>
    <col min="9" max="9" width="27.7109375" style="18" bestFit="1" customWidth="1"/>
    <col min="10" max="10" width="1.28515625" style="18" customWidth="1"/>
    <col min="11" max="11" width="13.42578125" style="18" bestFit="1" customWidth="1"/>
    <col min="12" max="12" width="1.28515625" style="18" customWidth="1"/>
    <col min="13" max="13" width="17.5703125" style="18" bestFit="1" customWidth="1"/>
    <col min="14" max="14" width="1.28515625" style="18" customWidth="1"/>
    <col min="15" max="15" width="17.5703125" style="18" bestFit="1" customWidth="1"/>
    <col min="16" max="16" width="1.28515625" style="18" customWidth="1"/>
    <col min="17" max="17" width="14.28515625" style="18" customWidth="1"/>
    <col min="18" max="18" width="13" style="18" customWidth="1"/>
    <col min="19" max="19" width="0.28515625" style="18" customWidth="1"/>
    <col min="20" max="20" width="9.140625" style="18" customWidth="1"/>
    <col min="21" max="16384" width="9.140625" style="18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59" t="s">
        <v>195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48" t="s">
        <v>88</v>
      </c>
      <c r="C6" s="48" t="s">
        <v>104</v>
      </c>
      <c r="D6" s="69"/>
      <c r="E6" s="48"/>
      <c r="F6" s="69"/>
      <c r="G6" s="48"/>
      <c r="H6" s="69"/>
      <c r="I6" s="48"/>
      <c r="K6" s="48" t="s">
        <v>105</v>
      </c>
      <c r="L6" s="69"/>
      <c r="M6" s="48"/>
      <c r="N6" s="69"/>
      <c r="O6" s="48"/>
      <c r="P6" s="69"/>
      <c r="Q6" s="48"/>
      <c r="R6" s="48"/>
    </row>
    <row r="7" spans="1:18" ht="38.25" customHeight="1" x14ac:dyDescent="0.2">
      <c r="A7" s="48"/>
      <c r="C7" s="11" t="s">
        <v>13</v>
      </c>
      <c r="E7" s="11" t="s">
        <v>15</v>
      </c>
      <c r="G7" s="11" t="s">
        <v>183</v>
      </c>
      <c r="I7" s="11" t="s">
        <v>196</v>
      </c>
      <c r="K7" s="11" t="s">
        <v>13</v>
      </c>
      <c r="M7" s="11" t="s">
        <v>15</v>
      </c>
      <c r="O7" s="11" t="s">
        <v>183</v>
      </c>
      <c r="Q7" s="60" t="s">
        <v>196</v>
      </c>
      <c r="R7" s="60"/>
    </row>
    <row r="8" spans="1:18" ht="21.75" customHeight="1" x14ac:dyDescent="0.2">
      <c r="A8" s="19" t="s">
        <v>19</v>
      </c>
      <c r="C8" s="20">
        <v>1916468</v>
      </c>
      <c r="E8" s="20">
        <v>9708826888</v>
      </c>
      <c r="G8" s="20">
        <v>8151773200</v>
      </c>
      <c r="I8" s="20">
        <f>E8-G8</f>
        <v>1557053688</v>
      </c>
      <c r="K8" s="20">
        <v>1916468</v>
      </c>
      <c r="M8" s="20">
        <v>9708826888</v>
      </c>
      <c r="O8" s="20">
        <v>11221616584</v>
      </c>
      <c r="Q8" s="50">
        <f>M8-O8</f>
        <v>-1512789696</v>
      </c>
      <c r="R8" s="50"/>
    </row>
    <row r="9" spans="1:18" ht="21.75" customHeight="1" x14ac:dyDescent="0.2">
      <c r="A9" s="22" t="s">
        <v>30</v>
      </c>
      <c r="C9" s="23">
        <v>2290000</v>
      </c>
      <c r="E9" s="23">
        <v>8260030000</v>
      </c>
      <c r="G9" s="23">
        <v>8622906606</v>
      </c>
      <c r="I9" s="23">
        <f>E9-G9</f>
        <v>-362876606</v>
      </c>
      <c r="K9" s="23">
        <v>2290000</v>
      </c>
      <c r="M9" s="23">
        <v>8260030000</v>
      </c>
      <c r="O9" s="23">
        <v>9471994294</v>
      </c>
      <c r="Q9" s="44">
        <f t="shared" ref="Q9:Q27" si="0">M9-O9</f>
        <v>-1211964294</v>
      </c>
      <c r="R9" s="44"/>
    </row>
    <row r="10" spans="1:18" ht="21.75" customHeight="1" x14ac:dyDescent="0.2">
      <c r="A10" s="22" t="s">
        <v>36</v>
      </c>
      <c r="C10" s="23">
        <v>1744110</v>
      </c>
      <c r="E10" s="23">
        <v>16045812000</v>
      </c>
      <c r="G10" s="23">
        <v>16037026045</v>
      </c>
      <c r="I10" s="23">
        <f t="shared" ref="I10:I27" si="1">E10-G10</f>
        <v>8785955</v>
      </c>
      <c r="K10" s="23">
        <v>1744110</v>
      </c>
      <c r="M10" s="23">
        <v>16045812000</v>
      </c>
      <c r="O10" s="23">
        <v>15187497097</v>
      </c>
      <c r="Q10" s="44">
        <f t="shared" si="0"/>
        <v>858314903</v>
      </c>
      <c r="R10" s="44"/>
    </row>
    <row r="11" spans="1:18" ht="21.75" customHeight="1" x14ac:dyDescent="0.2">
      <c r="A11" s="22" t="s">
        <v>29</v>
      </c>
      <c r="C11" s="23">
        <v>900000</v>
      </c>
      <c r="E11" s="23">
        <v>13050000000</v>
      </c>
      <c r="G11" s="23">
        <v>14233801950</v>
      </c>
      <c r="I11" s="23">
        <f t="shared" si="1"/>
        <v>-1183801950</v>
      </c>
      <c r="K11" s="23">
        <v>900000</v>
      </c>
      <c r="M11" s="23">
        <v>13050000000</v>
      </c>
      <c r="O11" s="23">
        <v>14600606400</v>
      </c>
      <c r="Q11" s="44">
        <f t="shared" si="0"/>
        <v>-1550606400</v>
      </c>
      <c r="R11" s="44"/>
    </row>
    <row r="12" spans="1:18" ht="21.75" customHeight="1" x14ac:dyDescent="0.2">
      <c r="A12" s="22" t="s">
        <v>24</v>
      </c>
      <c r="C12" s="23">
        <v>10909018</v>
      </c>
      <c r="E12" s="23">
        <v>20454408750</v>
      </c>
      <c r="G12" s="23">
        <v>19139852990</v>
      </c>
      <c r="I12" s="23">
        <f t="shared" si="1"/>
        <v>1314555760</v>
      </c>
      <c r="K12" s="23">
        <v>10909018</v>
      </c>
      <c r="M12" s="23">
        <v>20454408750</v>
      </c>
      <c r="O12" s="23">
        <v>27869361011</v>
      </c>
      <c r="Q12" s="44">
        <f t="shared" si="0"/>
        <v>-7414952261</v>
      </c>
      <c r="R12" s="44"/>
    </row>
    <row r="13" spans="1:18" ht="21.75" customHeight="1" x14ac:dyDescent="0.2">
      <c r="A13" s="22" t="s">
        <v>27</v>
      </c>
      <c r="C13" s="23">
        <v>15500000</v>
      </c>
      <c r="E13" s="23">
        <v>33697000000</v>
      </c>
      <c r="G13" s="23">
        <v>31354822125</v>
      </c>
      <c r="I13" s="23">
        <f t="shared" si="1"/>
        <v>2342177875</v>
      </c>
      <c r="K13" s="23">
        <v>15500000</v>
      </c>
      <c r="M13" s="23">
        <v>33697000000</v>
      </c>
      <c r="O13" s="23">
        <v>31301457275</v>
      </c>
      <c r="Q13" s="44">
        <f t="shared" si="0"/>
        <v>2395542725</v>
      </c>
      <c r="R13" s="44"/>
    </row>
    <row r="14" spans="1:18" ht="21.75" customHeight="1" x14ac:dyDescent="0.2">
      <c r="A14" s="22" t="s">
        <v>23</v>
      </c>
      <c r="C14" s="23">
        <v>8100000</v>
      </c>
      <c r="E14" s="23">
        <v>28196100000</v>
      </c>
      <c r="G14" s="23">
        <v>22601416635</v>
      </c>
      <c r="I14" s="23">
        <f t="shared" si="1"/>
        <v>5594683365</v>
      </c>
      <c r="K14" s="23">
        <v>8100000</v>
      </c>
      <c r="M14" s="23">
        <v>28196100000</v>
      </c>
      <c r="O14" s="23">
        <v>23672306700</v>
      </c>
      <c r="Q14" s="44">
        <f t="shared" si="0"/>
        <v>4523793300</v>
      </c>
      <c r="R14" s="44"/>
    </row>
    <row r="15" spans="1:18" ht="21.75" customHeight="1" x14ac:dyDescent="0.2">
      <c r="A15" s="22" t="s">
        <v>32</v>
      </c>
      <c r="C15" s="23">
        <v>6075000</v>
      </c>
      <c r="E15" s="23">
        <v>25539300000</v>
      </c>
      <c r="G15" s="23">
        <v>26250897251</v>
      </c>
      <c r="I15" s="23">
        <f t="shared" si="1"/>
        <v>-711597251</v>
      </c>
      <c r="K15" s="23">
        <v>6075000</v>
      </c>
      <c r="M15" s="23">
        <v>25539300000</v>
      </c>
      <c r="O15" s="23">
        <v>30405628631</v>
      </c>
      <c r="Q15" s="44">
        <f t="shared" si="0"/>
        <v>-4866328631</v>
      </c>
      <c r="R15" s="44"/>
    </row>
    <row r="16" spans="1:18" ht="21.75" customHeight="1" x14ac:dyDescent="0.2">
      <c r="A16" s="22" t="s">
        <v>35</v>
      </c>
      <c r="C16" s="23">
        <v>10000000</v>
      </c>
      <c r="E16" s="23">
        <v>17760000000</v>
      </c>
      <c r="G16" s="23">
        <v>17226886500</v>
      </c>
      <c r="I16" s="23">
        <f t="shared" si="1"/>
        <v>533113500</v>
      </c>
      <c r="K16" s="23">
        <v>10000000</v>
      </c>
      <c r="M16" s="23">
        <v>17760000000</v>
      </c>
      <c r="O16" s="23">
        <v>18688140000</v>
      </c>
      <c r="Q16" s="44">
        <f t="shared" si="0"/>
        <v>-928140000</v>
      </c>
      <c r="R16" s="44"/>
    </row>
    <row r="17" spans="1:18" ht="21.75" customHeight="1" x14ac:dyDescent="0.2">
      <c r="A17" s="22" t="s">
        <v>38</v>
      </c>
      <c r="C17" s="23">
        <v>7818006</v>
      </c>
      <c r="E17" s="23">
        <v>11938095162</v>
      </c>
      <c r="G17" s="23">
        <v>12611295026</v>
      </c>
      <c r="I17" s="23">
        <f t="shared" si="1"/>
        <v>-673199864</v>
      </c>
      <c r="K17" s="23">
        <v>7818006</v>
      </c>
      <c r="M17" s="23">
        <v>11938095162</v>
      </c>
      <c r="O17" s="23">
        <v>12969153025</v>
      </c>
      <c r="Q17" s="44">
        <f t="shared" si="0"/>
        <v>-1031057863</v>
      </c>
      <c r="R17" s="44"/>
    </row>
    <row r="18" spans="1:18" ht="21.75" customHeight="1" x14ac:dyDescent="0.2">
      <c r="A18" s="22" t="s">
        <v>28</v>
      </c>
      <c r="C18" s="23">
        <v>10000000</v>
      </c>
      <c r="E18" s="23">
        <v>24910000000</v>
      </c>
      <c r="G18" s="23">
        <v>22664340000</v>
      </c>
      <c r="I18" s="23">
        <f t="shared" si="1"/>
        <v>2245660000</v>
      </c>
      <c r="K18" s="23">
        <v>10000000</v>
      </c>
      <c r="M18" s="23">
        <v>24910000000</v>
      </c>
      <c r="O18" s="23">
        <v>25623756800</v>
      </c>
      <c r="Q18" s="44">
        <f t="shared" si="0"/>
        <v>-713756800</v>
      </c>
      <c r="R18" s="44"/>
    </row>
    <row r="19" spans="1:18" ht="21.75" customHeight="1" x14ac:dyDescent="0.2">
      <c r="A19" s="22" t="s">
        <v>33</v>
      </c>
      <c r="C19" s="23">
        <v>4993143</v>
      </c>
      <c r="E19" s="23">
        <v>7319947638</v>
      </c>
      <c r="G19" s="23">
        <v>7286320817</v>
      </c>
      <c r="I19" s="23">
        <f t="shared" si="1"/>
        <v>33626821</v>
      </c>
      <c r="K19" s="23">
        <v>4993143</v>
      </c>
      <c r="M19" s="23">
        <v>7319947638</v>
      </c>
      <c r="O19" s="23">
        <v>9743220547</v>
      </c>
      <c r="Q19" s="44">
        <f t="shared" si="0"/>
        <v>-2423272909</v>
      </c>
      <c r="R19" s="44"/>
    </row>
    <row r="20" spans="1:18" ht="21.75" customHeight="1" x14ac:dyDescent="0.2">
      <c r="A20" s="22" t="s">
        <v>37</v>
      </c>
      <c r="C20" s="23">
        <v>625000</v>
      </c>
      <c r="E20" s="23">
        <v>14062500000</v>
      </c>
      <c r="G20" s="23">
        <v>14631173437</v>
      </c>
      <c r="I20" s="23">
        <f t="shared" si="1"/>
        <v>-568673437</v>
      </c>
      <c r="K20" s="23">
        <v>625000</v>
      </c>
      <c r="M20" s="23">
        <v>14062500000</v>
      </c>
      <c r="O20" s="23">
        <v>14157316185</v>
      </c>
      <c r="Q20" s="44">
        <f t="shared" si="0"/>
        <v>-94816185</v>
      </c>
      <c r="R20" s="44"/>
    </row>
    <row r="21" spans="1:18" ht="21.75" customHeight="1" x14ac:dyDescent="0.2">
      <c r="A21" s="22" t="s">
        <v>31</v>
      </c>
      <c r="C21" s="23">
        <v>86800</v>
      </c>
      <c r="E21" s="23">
        <v>269080000</v>
      </c>
      <c r="G21" s="23">
        <v>252724488</v>
      </c>
      <c r="I21" s="23">
        <f t="shared" si="1"/>
        <v>16355512</v>
      </c>
      <c r="K21" s="23">
        <v>86800</v>
      </c>
      <c r="M21" s="23">
        <v>269080000</v>
      </c>
      <c r="O21" s="23">
        <v>364431405</v>
      </c>
      <c r="Q21" s="44">
        <f t="shared" si="0"/>
        <v>-95351405</v>
      </c>
      <c r="R21" s="44"/>
    </row>
    <row r="22" spans="1:18" ht="21.75" customHeight="1" x14ac:dyDescent="0.2">
      <c r="A22" s="22" t="s">
        <v>20</v>
      </c>
      <c r="C22" s="23">
        <v>5408186</v>
      </c>
      <c r="E22" s="23">
        <v>22324991808</v>
      </c>
      <c r="G22" s="23">
        <v>20751388152</v>
      </c>
      <c r="I22" s="23">
        <f t="shared" si="1"/>
        <v>1573603656</v>
      </c>
      <c r="K22" s="23">
        <v>5408186</v>
      </c>
      <c r="M22" s="23">
        <v>22324991808</v>
      </c>
      <c r="O22" s="23">
        <v>33277485145</v>
      </c>
      <c r="Q22" s="44">
        <f t="shared" si="0"/>
        <v>-10952493337</v>
      </c>
      <c r="R22" s="44"/>
    </row>
    <row r="23" spans="1:18" ht="21.75" customHeight="1" x14ac:dyDescent="0.2">
      <c r="A23" s="22" t="s">
        <v>22</v>
      </c>
      <c r="C23" s="23">
        <v>19500000</v>
      </c>
      <c r="E23" s="23">
        <v>27358500000</v>
      </c>
      <c r="G23" s="23">
        <v>24714568125</v>
      </c>
      <c r="I23" s="23">
        <f t="shared" si="1"/>
        <v>2643931875</v>
      </c>
      <c r="K23" s="23">
        <v>19500000</v>
      </c>
      <c r="M23" s="23">
        <v>27358500000</v>
      </c>
      <c r="O23" s="23">
        <v>29483025975</v>
      </c>
      <c r="Q23" s="44">
        <f t="shared" si="0"/>
        <v>-2124525975</v>
      </c>
      <c r="R23" s="44"/>
    </row>
    <row r="24" spans="1:18" ht="21.75" customHeight="1" x14ac:dyDescent="0.2">
      <c r="A24" s="22" t="s">
        <v>25</v>
      </c>
      <c r="C24" s="23">
        <v>1599190</v>
      </c>
      <c r="E24" s="23">
        <v>6003359260</v>
      </c>
      <c r="G24" s="23">
        <v>5090138772</v>
      </c>
      <c r="I24" s="23">
        <f t="shared" si="1"/>
        <v>913220488</v>
      </c>
      <c r="K24" s="23">
        <v>1599190</v>
      </c>
      <c r="M24" s="23">
        <v>6003359260</v>
      </c>
      <c r="O24" s="23">
        <v>5266592677</v>
      </c>
      <c r="Q24" s="44">
        <f t="shared" si="0"/>
        <v>736766583</v>
      </c>
      <c r="R24" s="44"/>
    </row>
    <row r="25" spans="1:18" ht="21.75" customHeight="1" x14ac:dyDescent="0.2">
      <c r="A25" s="22" t="s">
        <v>26</v>
      </c>
      <c r="C25" s="23">
        <v>177000</v>
      </c>
      <c r="E25" s="23">
        <v>2019570000</v>
      </c>
      <c r="G25" s="23">
        <v>1930136944</v>
      </c>
      <c r="I25" s="23">
        <f t="shared" si="1"/>
        <v>89433056</v>
      </c>
      <c r="K25" s="23">
        <v>177000</v>
      </c>
      <c r="M25" s="23">
        <v>2019570000</v>
      </c>
      <c r="O25" s="23">
        <v>1458322956</v>
      </c>
      <c r="Q25" s="44">
        <f t="shared" si="0"/>
        <v>561247044</v>
      </c>
      <c r="R25" s="44"/>
    </row>
    <row r="26" spans="1:18" ht="21.75" customHeight="1" x14ac:dyDescent="0.2">
      <c r="A26" s="22" t="s">
        <v>21</v>
      </c>
      <c r="C26" s="23">
        <v>3500000</v>
      </c>
      <c r="E26" s="23">
        <v>4284000000</v>
      </c>
      <c r="G26" s="23">
        <v>4498573275</v>
      </c>
      <c r="I26" s="23">
        <f t="shared" si="1"/>
        <v>-214573275</v>
      </c>
      <c r="K26" s="23">
        <v>3500000</v>
      </c>
      <c r="M26" s="23">
        <v>4284000000</v>
      </c>
      <c r="O26" s="23">
        <v>6248598300</v>
      </c>
      <c r="Q26" s="44">
        <f t="shared" si="0"/>
        <v>-1964598300</v>
      </c>
      <c r="R26" s="44"/>
    </row>
    <row r="27" spans="1:18" ht="21.75" customHeight="1" x14ac:dyDescent="0.2">
      <c r="A27" s="25" t="s">
        <v>34</v>
      </c>
      <c r="C27" s="27">
        <v>16978312</v>
      </c>
      <c r="E27" s="27">
        <v>26554079968</v>
      </c>
      <c r="G27" s="27">
        <v>24252667229</v>
      </c>
      <c r="I27" s="23">
        <f t="shared" si="1"/>
        <v>2301412739</v>
      </c>
      <c r="K27" s="27">
        <v>16978312</v>
      </c>
      <c r="M27" s="27">
        <v>26554079968</v>
      </c>
      <c r="O27" s="27">
        <v>29911752741</v>
      </c>
      <c r="Q27" s="44">
        <f t="shared" si="0"/>
        <v>-3357672773</v>
      </c>
      <c r="R27" s="44"/>
    </row>
    <row r="28" spans="1:18" ht="21.75" customHeight="1" thickBot="1" x14ac:dyDescent="0.25">
      <c r="A28" s="8" t="s">
        <v>40</v>
      </c>
      <c r="C28" s="29">
        <f>SUM(C8:C27)</f>
        <v>128120233</v>
      </c>
      <c r="E28" s="29">
        <f>SUM(E8:E27)</f>
        <v>319755601474</v>
      </c>
      <c r="G28" s="29">
        <f>SUM(G8:G27)</f>
        <v>302302709567</v>
      </c>
      <c r="I28" s="29">
        <f>SUM(I8:I27)</f>
        <v>17452891907</v>
      </c>
      <c r="K28" s="29">
        <f>SUM(K8:K27)</f>
        <v>128120233</v>
      </c>
      <c r="M28" s="29">
        <f>SUM(M8:M27)</f>
        <v>319755601474</v>
      </c>
      <c r="O28" s="29">
        <v>350922263748</v>
      </c>
      <c r="Q28" s="68">
        <f>SUM(Q8:R27)</f>
        <v>-31166662274</v>
      </c>
      <c r="R28" s="68"/>
    </row>
  </sheetData>
  <mergeCells count="29">
    <mergeCell ref="A1:R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6"/>
  <sheetViews>
    <sheetView rightToLeft="1" topLeftCell="A25" zoomScale="80" zoomScaleNormal="80" workbookViewId="0">
      <selection sqref="A1:XFD104857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6.140625" bestFit="1" customWidth="1"/>
    <col min="9" max="9" width="1.28515625" customWidth="1"/>
    <col min="10" max="10" width="16.42578125" bestFit="1" customWidth="1"/>
    <col min="11" max="11" width="1.28515625" customWidth="1"/>
    <col min="12" max="12" width="9.85546875" bestFit="1" customWidth="1"/>
    <col min="13" max="13" width="1.28515625" customWidth="1"/>
    <col min="14" max="14" width="13.5703125" bestFit="1" customWidth="1"/>
    <col min="15" max="15" width="1.28515625" customWidth="1"/>
    <col min="16" max="16" width="9.140625" bestFit="1" customWidth="1"/>
    <col min="17" max="17" width="1.28515625" customWidth="1"/>
    <col min="18" max="18" width="13.85546875" bestFit="1" customWidth="1"/>
    <col min="19" max="19" width="1.28515625" customWidth="1"/>
    <col min="20" max="20" width="12.140625" bestFit="1" customWidth="1"/>
    <col min="21" max="21" width="1.28515625" customWidth="1"/>
    <col min="22" max="22" width="17" bestFit="1" customWidth="1"/>
    <col min="23" max="23" width="1.28515625" customWidth="1"/>
    <col min="24" max="24" width="16" bestFit="1" customWidth="1"/>
    <col min="25" max="25" width="1.28515625" customWidth="1"/>
    <col min="26" max="26" width="16.42578125" bestFit="1" customWidth="1"/>
    <col min="27" max="27" width="1.28515625" customWidth="1"/>
    <col min="28" max="28" width="19.28515625" bestFit="1" customWidth="1"/>
    <col min="29" max="29" width="0.28515625" customWidth="1"/>
  </cols>
  <sheetData>
    <row r="1" spans="1:2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4.45" customHeight="1" x14ac:dyDescent="0.2">
      <c r="A4" s="1" t="s">
        <v>3</v>
      </c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14.45" customHeight="1" x14ac:dyDescent="0.2">
      <c r="A5" s="52" t="s">
        <v>5</v>
      </c>
      <c r="B5" s="52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14.45" customHeight="1" x14ac:dyDescent="0.2">
      <c r="F6" s="48" t="s">
        <v>7</v>
      </c>
      <c r="G6" s="48"/>
      <c r="H6" s="48"/>
      <c r="I6" s="48"/>
      <c r="J6" s="48"/>
      <c r="L6" s="48" t="s">
        <v>8</v>
      </c>
      <c r="M6" s="48"/>
      <c r="N6" s="48"/>
      <c r="O6" s="48"/>
      <c r="P6" s="48"/>
      <c r="Q6" s="48"/>
      <c r="R6" s="48"/>
      <c r="T6" s="48" t="s">
        <v>9</v>
      </c>
      <c r="U6" s="48"/>
      <c r="V6" s="48"/>
      <c r="W6" s="48"/>
      <c r="X6" s="48"/>
      <c r="Y6" s="48"/>
      <c r="Z6" s="48"/>
      <c r="AA6" s="48"/>
      <c r="AB6" s="48"/>
    </row>
    <row r="7" spans="1:28" ht="14.45" customHeight="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8" t="s">
        <v>12</v>
      </c>
      <c r="B8" s="48"/>
      <c r="C8" s="48"/>
      <c r="E8" s="48" t="s">
        <v>13</v>
      </c>
      <c r="F8" s="4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s="18" customFormat="1" ht="21.75" customHeight="1" x14ac:dyDescent="0.2">
      <c r="A9" s="49" t="s">
        <v>19</v>
      </c>
      <c r="B9" s="49"/>
      <c r="C9" s="49"/>
      <c r="E9" s="50">
        <v>1916468</v>
      </c>
      <c r="F9" s="50"/>
      <c r="H9" s="20">
        <v>11221616584</v>
      </c>
      <c r="J9" s="20">
        <v>8151773200.8965998</v>
      </c>
      <c r="L9" s="20">
        <v>0</v>
      </c>
      <c r="N9" s="20">
        <v>0</v>
      </c>
      <c r="P9" s="20">
        <v>0</v>
      </c>
      <c r="R9" s="20">
        <v>0</v>
      </c>
      <c r="T9" s="20">
        <v>1916468</v>
      </c>
      <c r="V9" s="20">
        <v>5066</v>
      </c>
      <c r="X9" s="20">
        <v>11221616584</v>
      </c>
      <c r="Z9" s="20">
        <v>9651059368.0163994</v>
      </c>
      <c r="AB9" s="21">
        <v>2.88</v>
      </c>
    </row>
    <row r="10" spans="1:28" s="18" customFormat="1" ht="21.75" customHeight="1" x14ac:dyDescent="0.2">
      <c r="A10" s="47" t="s">
        <v>20</v>
      </c>
      <c r="B10" s="47"/>
      <c r="C10" s="47"/>
      <c r="E10" s="44">
        <v>5408186</v>
      </c>
      <c r="F10" s="44"/>
      <c r="H10" s="23">
        <v>36386225038</v>
      </c>
      <c r="J10" s="23">
        <v>20751388152.138</v>
      </c>
      <c r="L10" s="23">
        <v>0</v>
      </c>
      <c r="N10" s="23">
        <v>0</v>
      </c>
      <c r="P10" s="23">
        <v>0</v>
      </c>
      <c r="R10" s="23">
        <v>0</v>
      </c>
      <c r="T10" s="23">
        <v>5408186</v>
      </c>
      <c r="V10" s="23">
        <v>4128</v>
      </c>
      <c r="X10" s="23">
        <v>36386225038</v>
      </c>
      <c r="Z10" s="23">
        <v>22192158106.742401</v>
      </c>
      <c r="AB10" s="24">
        <v>6.62</v>
      </c>
    </row>
    <row r="11" spans="1:28" s="18" customFormat="1" ht="21.75" customHeight="1" x14ac:dyDescent="0.2">
      <c r="A11" s="47" t="s">
        <v>21</v>
      </c>
      <c r="B11" s="47"/>
      <c r="C11" s="47"/>
      <c r="E11" s="44">
        <v>3500000</v>
      </c>
      <c r="F11" s="44"/>
      <c r="H11" s="23">
        <v>6662043562</v>
      </c>
      <c r="J11" s="23">
        <v>4498573275</v>
      </c>
      <c r="L11" s="23">
        <v>0</v>
      </c>
      <c r="N11" s="23">
        <v>0</v>
      </c>
      <c r="P11" s="23">
        <v>0</v>
      </c>
      <c r="R11" s="23">
        <v>0</v>
      </c>
      <c r="T11" s="23">
        <v>3500000</v>
      </c>
      <c r="V11" s="23">
        <v>1224</v>
      </c>
      <c r="X11" s="23">
        <v>6662043562</v>
      </c>
      <c r="Z11" s="23">
        <v>4258510200</v>
      </c>
      <c r="AB11" s="24">
        <v>1.27</v>
      </c>
    </row>
    <row r="12" spans="1:28" s="18" customFormat="1" ht="21.75" customHeight="1" x14ac:dyDescent="0.2">
      <c r="A12" s="47" t="s">
        <v>22</v>
      </c>
      <c r="B12" s="47"/>
      <c r="C12" s="47"/>
      <c r="E12" s="44">
        <v>19500000</v>
      </c>
      <c r="F12" s="44"/>
      <c r="H12" s="23">
        <v>28352626220</v>
      </c>
      <c r="J12" s="23">
        <v>24714568125</v>
      </c>
      <c r="L12" s="23">
        <v>0</v>
      </c>
      <c r="N12" s="23">
        <v>0</v>
      </c>
      <c r="P12" s="23">
        <v>0</v>
      </c>
      <c r="R12" s="23">
        <v>0</v>
      </c>
      <c r="T12" s="23">
        <v>19500000</v>
      </c>
      <c r="V12" s="23">
        <v>1403</v>
      </c>
      <c r="X12" s="23">
        <v>28352626220</v>
      </c>
      <c r="Z12" s="23">
        <v>27195716925</v>
      </c>
      <c r="AB12" s="24">
        <v>8.11</v>
      </c>
    </row>
    <row r="13" spans="1:28" s="18" customFormat="1" ht="21.75" customHeight="1" x14ac:dyDescent="0.2">
      <c r="A13" s="47" t="s">
        <v>23</v>
      </c>
      <c r="B13" s="47"/>
      <c r="C13" s="47"/>
      <c r="E13" s="44">
        <v>8100000</v>
      </c>
      <c r="F13" s="44"/>
      <c r="H13" s="23">
        <v>25725794798</v>
      </c>
      <c r="J13" s="23">
        <v>22601416635</v>
      </c>
      <c r="L13" s="23">
        <v>0</v>
      </c>
      <c r="N13" s="23">
        <v>0</v>
      </c>
      <c r="P13" s="23">
        <v>0</v>
      </c>
      <c r="R13" s="23">
        <v>0</v>
      </c>
      <c r="T13" s="23">
        <v>8100000</v>
      </c>
      <c r="V13" s="23">
        <v>3481</v>
      </c>
      <c r="X13" s="23">
        <v>25725794798</v>
      </c>
      <c r="Z13" s="23">
        <v>28028333205</v>
      </c>
      <c r="AB13" s="24">
        <v>8.36</v>
      </c>
    </row>
    <row r="14" spans="1:28" s="18" customFormat="1" ht="21.75" customHeight="1" x14ac:dyDescent="0.2">
      <c r="A14" s="47" t="s">
        <v>24</v>
      </c>
      <c r="B14" s="47"/>
      <c r="C14" s="47"/>
      <c r="E14" s="44">
        <v>10909018</v>
      </c>
      <c r="F14" s="44"/>
      <c r="H14" s="23">
        <v>29296213656</v>
      </c>
      <c r="J14" s="23">
        <v>19139852990.218498</v>
      </c>
      <c r="L14" s="23">
        <v>0</v>
      </c>
      <c r="N14" s="23">
        <v>0</v>
      </c>
      <c r="P14" s="23">
        <v>0</v>
      </c>
      <c r="R14" s="23">
        <v>0</v>
      </c>
      <c r="T14" s="23">
        <v>10909018</v>
      </c>
      <c r="V14" s="23">
        <v>1875</v>
      </c>
      <c r="X14" s="23">
        <v>29296213656</v>
      </c>
      <c r="Z14" s="23">
        <v>20332705017.9375</v>
      </c>
      <c r="AB14" s="24">
        <v>6.06</v>
      </c>
    </row>
    <row r="15" spans="1:28" s="18" customFormat="1" ht="21.75" customHeight="1" x14ac:dyDescent="0.2">
      <c r="A15" s="47" t="s">
        <v>25</v>
      </c>
      <c r="B15" s="47"/>
      <c r="C15" s="47"/>
      <c r="E15" s="44">
        <v>1599190</v>
      </c>
      <c r="F15" s="44"/>
      <c r="H15" s="23">
        <v>4912232138</v>
      </c>
      <c r="J15" s="23">
        <v>5090138772.0389996</v>
      </c>
      <c r="L15" s="23">
        <v>0</v>
      </c>
      <c r="N15" s="23">
        <v>0</v>
      </c>
      <c r="P15" s="23">
        <v>0</v>
      </c>
      <c r="R15" s="23">
        <v>0</v>
      </c>
      <c r="T15" s="23">
        <v>1599190</v>
      </c>
      <c r="V15" s="23">
        <v>3754</v>
      </c>
      <c r="X15" s="23">
        <v>4912232138</v>
      </c>
      <c r="Z15" s="23">
        <v>5967639272.4029999</v>
      </c>
      <c r="AB15" s="24">
        <v>1.78</v>
      </c>
    </row>
    <row r="16" spans="1:28" s="18" customFormat="1" ht="21.75" customHeight="1" x14ac:dyDescent="0.2">
      <c r="A16" s="47" t="s">
        <v>26</v>
      </c>
      <c r="B16" s="47"/>
      <c r="C16" s="47"/>
      <c r="E16" s="44">
        <v>177000</v>
      </c>
      <c r="F16" s="44"/>
      <c r="H16" s="23">
        <v>1458322956</v>
      </c>
      <c r="J16" s="23">
        <v>1930136944.5</v>
      </c>
      <c r="L16" s="23">
        <v>0</v>
      </c>
      <c r="N16" s="23">
        <v>0</v>
      </c>
      <c r="P16" s="23">
        <v>0</v>
      </c>
      <c r="R16" s="23">
        <v>0</v>
      </c>
      <c r="T16" s="23">
        <v>177000</v>
      </c>
      <c r="V16" s="23">
        <v>11410</v>
      </c>
      <c r="X16" s="23">
        <v>1458322956</v>
      </c>
      <c r="Z16" s="23">
        <v>2007553558.5</v>
      </c>
      <c r="AB16" s="24">
        <v>0.6</v>
      </c>
    </row>
    <row r="17" spans="1:28" s="18" customFormat="1" ht="21.75" customHeight="1" x14ac:dyDescent="0.2">
      <c r="A17" s="47" t="s">
        <v>27</v>
      </c>
      <c r="B17" s="47"/>
      <c r="C17" s="47"/>
      <c r="E17" s="44">
        <v>15500000</v>
      </c>
      <c r="F17" s="44"/>
      <c r="H17" s="23">
        <v>31124159941</v>
      </c>
      <c r="J17" s="23">
        <v>31354822125</v>
      </c>
      <c r="L17" s="23">
        <v>0</v>
      </c>
      <c r="N17" s="23">
        <v>0</v>
      </c>
      <c r="P17" s="23">
        <v>0</v>
      </c>
      <c r="R17" s="23">
        <v>0</v>
      </c>
      <c r="T17" s="23">
        <v>15500000</v>
      </c>
      <c r="V17" s="23">
        <v>2174</v>
      </c>
      <c r="X17" s="23">
        <v>31124159941</v>
      </c>
      <c r="Z17" s="23">
        <v>33496502850</v>
      </c>
      <c r="AB17" s="24">
        <v>9.99</v>
      </c>
    </row>
    <row r="18" spans="1:28" s="18" customFormat="1" ht="21.75" customHeight="1" x14ac:dyDescent="0.2">
      <c r="A18" s="47" t="s">
        <v>28</v>
      </c>
      <c r="B18" s="47"/>
      <c r="C18" s="47"/>
      <c r="E18" s="44">
        <v>10000000</v>
      </c>
      <c r="F18" s="44"/>
      <c r="H18" s="23">
        <v>25623756800</v>
      </c>
      <c r="J18" s="23">
        <v>22664340000</v>
      </c>
      <c r="L18" s="23">
        <v>0</v>
      </c>
      <c r="N18" s="23">
        <v>0</v>
      </c>
      <c r="P18" s="23">
        <v>0</v>
      </c>
      <c r="R18" s="23">
        <v>0</v>
      </c>
      <c r="T18" s="23">
        <v>10000000</v>
      </c>
      <c r="V18" s="23">
        <v>2491</v>
      </c>
      <c r="X18" s="23">
        <v>25623756800</v>
      </c>
      <c r="Z18" s="23">
        <v>24761785500</v>
      </c>
      <c r="AB18" s="24">
        <v>7.38</v>
      </c>
    </row>
    <row r="19" spans="1:28" s="18" customFormat="1" ht="21.75" customHeight="1" x14ac:dyDescent="0.2">
      <c r="A19" s="47" t="s">
        <v>29</v>
      </c>
      <c r="B19" s="47"/>
      <c r="C19" s="47"/>
      <c r="E19" s="44">
        <v>900000</v>
      </c>
      <c r="F19" s="44"/>
      <c r="H19" s="23">
        <v>16423337569</v>
      </c>
      <c r="J19" s="23">
        <v>14233801950</v>
      </c>
      <c r="L19" s="23">
        <v>0</v>
      </c>
      <c r="N19" s="23">
        <v>0</v>
      </c>
      <c r="P19" s="23">
        <v>0</v>
      </c>
      <c r="R19" s="23">
        <v>0</v>
      </c>
      <c r="T19" s="23">
        <v>900000</v>
      </c>
      <c r="V19" s="23">
        <v>14500</v>
      </c>
      <c r="X19" s="23">
        <v>16423337569</v>
      </c>
      <c r="Z19" s="23">
        <v>12972352500</v>
      </c>
      <c r="AB19" s="24">
        <v>3.87</v>
      </c>
    </row>
    <row r="20" spans="1:28" s="18" customFormat="1" ht="21.75" customHeight="1" x14ac:dyDescent="0.2">
      <c r="A20" s="47" t="s">
        <v>30</v>
      </c>
      <c r="B20" s="47"/>
      <c r="C20" s="47"/>
      <c r="E20" s="44">
        <v>2290000</v>
      </c>
      <c r="F20" s="44"/>
      <c r="H20" s="23">
        <v>9428923446</v>
      </c>
      <c r="J20" s="23">
        <v>8622906606</v>
      </c>
      <c r="L20" s="23">
        <v>0</v>
      </c>
      <c r="N20" s="23">
        <v>0</v>
      </c>
      <c r="P20" s="23">
        <v>0</v>
      </c>
      <c r="R20" s="23">
        <v>0</v>
      </c>
      <c r="T20" s="23">
        <v>2290000</v>
      </c>
      <c r="V20" s="23">
        <v>3607</v>
      </c>
      <c r="X20" s="23">
        <v>9428923446</v>
      </c>
      <c r="Z20" s="23">
        <v>8210882821.5</v>
      </c>
      <c r="AB20" s="24">
        <v>2.4500000000000002</v>
      </c>
    </row>
    <row r="21" spans="1:28" s="18" customFormat="1" ht="21.75" customHeight="1" x14ac:dyDescent="0.2">
      <c r="A21" s="47" t="s">
        <v>31</v>
      </c>
      <c r="B21" s="47"/>
      <c r="C21" s="47"/>
      <c r="E21" s="44">
        <v>86800</v>
      </c>
      <c r="F21" s="44"/>
      <c r="H21" s="23">
        <v>358489901</v>
      </c>
      <c r="J21" s="23">
        <v>252724488.66</v>
      </c>
      <c r="L21" s="23">
        <v>0</v>
      </c>
      <c r="N21" s="23">
        <v>0</v>
      </c>
      <c r="P21" s="23">
        <v>0</v>
      </c>
      <c r="R21" s="23">
        <v>0</v>
      </c>
      <c r="T21" s="23">
        <v>86800</v>
      </c>
      <c r="V21" s="23">
        <v>3100</v>
      </c>
      <c r="X21" s="23">
        <v>358489901</v>
      </c>
      <c r="Z21" s="23">
        <v>267478974</v>
      </c>
      <c r="AB21" s="24">
        <v>0.08</v>
      </c>
    </row>
    <row r="22" spans="1:28" s="18" customFormat="1" ht="21.75" customHeight="1" x14ac:dyDescent="0.2">
      <c r="A22" s="47" t="s">
        <v>32</v>
      </c>
      <c r="B22" s="47"/>
      <c r="C22" s="47"/>
      <c r="E22" s="44">
        <v>6075000</v>
      </c>
      <c r="F22" s="44"/>
      <c r="H22" s="23">
        <v>27694676604</v>
      </c>
      <c r="J22" s="23">
        <v>26250897251.25</v>
      </c>
      <c r="L22" s="23">
        <v>0</v>
      </c>
      <c r="N22" s="23">
        <v>0</v>
      </c>
      <c r="P22" s="23">
        <v>0</v>
      </c>
      <c r="R22" s="23">
        <v>0</v>
      </c>
      <c r="T22" s="23">
        <v>6075000</v>
      </c>
      <c r="V22" s="23">
        <v>4204</v>
      </c>
      <c r="X22" s="23">
        <v>27694676604</v>
      </c>
      <c r="Z22" s="23">
        <v>25387341165</v>
      </c>
      <c r="AB22" s="24">
        <v>7.57</v>
      </c>
    </row>
    <row r="23" spans="1:28" s="18" customFormat="1" ht="21.75" customHeight="1" x14ac:dyDescent="0.2">
      <c r="A23" s="47" t="s">
        <v>33</v>
      </c>
      <c r="B23" s="47"/>
      <c r="C23" s="47"/>
      <c r="E23" s="44">
        <v>4993143</v>
      </c>
      <c r="F23" s="44"/>
      <c r="H23" s="23">
        <v>9326304745</v>
      </c>
      <c r="J23" s="23">
        <v>7286320817.1521997</v>
      </c>
      <c r="L23" s="23">
        <v>0</v>
      </c>
      <c r="N23" s="23">
        <v>0</v>
      </c>
      <c r="P23" s="23">
        <v>0</v>
      </c>
      <c r="R23" s="23">
        <v>0</v>
      </c>
      <c r="T23" s="23">
        <v>4993143</v>
      </c>
      <c r="V23" s="23">
        <v>1466</v>
      </c>
      <c r="X23" s="23">
        <v>9326304745</v>
      </c>
      <c r="Z23" s="23">
        <v>7276393949.5538998</v>
      </c>
      <c r="AB23" s="24">
        <v>2.17</v>
      </c>
    </row>
    <row r="24" spans="1:28" s="18" customFormat="1" ht="21.75" customHeight="1" x14ac:dyDescent="0.2">
      <c r="A24" s="47" t="s">
        <v>34</v>
      </c>
      <c r="B24" s="47"/>
      <c r="C24" s="47"/>
      <c r="E24" s="44">
        <v>16978312</v>
      </c>
      <c r="F24" s="44"/>
      <c r="H24" s="23">
        <v>27510509387</v>
      </c>
      <c r="J24" s="23">
        <v>24252667229.653198</v>
      </c>
      <c r="L24" s="23">
        <v>0</v>
      </c>
      <c r="N24" s="23">
        <v>0</v>
      </c>
      <c r="P24" s="23">
        <v>0</v>
      </c>
      <c r="R24" s="23">
        <v>0</v>
      </c>
      <c r="T24" s="23">
        <v>16978312</v>
      </c>
      <c r="V24" s="23">
        <v>1564</v>
      </c>
      <c r="X24" s="23">
        <v>27510509387</v>
      </c>
      <c r="Z24" s="23">
        <v>26396083192.190399</v>
      </c>
      <c r="AB24" s="24">
        <v>7.87</v>
      </c>
    </row>
    <row r="25" spans="1:28" s="18" customFormat="1" ht="21.75" customHeight="1" x14ac:dyDescent="0.2">
      <c r="A25" s="47" t="s">
        <v>35</v>
      </c>
      <c r="B25" s="47"/>
      <c r="C25" s="47"/>
      <c r="E25" s="44">
        <v>10000000</v>
      </c>
      <c r="F25" s="44"/>
      <c r="H25" s="23">
        <v>20629126080</v>
      </c>
      <c r="J25" s="23">
        <v>17226886500</v>
      </c>
      <c r="L25" s="23">
        <v>0</v>
      </c>
      <c r="N25" s="23">
        <v>0</v>
      </c>
      <c r="P25" s="23">
        <v>0</v>
      </c>
      <c r="R25" s="23">
        <v>0</v>
      </c>
      <c r="T25" s="23">
        <v>10000000</v>
      </c>
      <c r="V25" s="23">
        <v>1776</v>
      </c>
      <c r="X25" s="23">
        <v>20629126080</v>
      </c>
      <c r="Z25" s="23">
        <v>17654328000</v>
      </c>
      <c r="AB25" s="24">
        <v>5.26</v>
      </c>
    </row>
    <row r="26" spans="1:28" s="18" customFormat="1" ht="21.75" customHeight="1" x14ac:dyDescent="0.2">
      <c r="A26" s="47" t="s">
        <v>36</v>
      </c>
      <c r="B26" s="47"/>
      <c r="C26" s="47"/>
      <c r="E26" s="44">
        <v>1744110</v>
      </c>
      <c r="F26" s="44"/>
      <c r="H26" s="23">
        <v>15094501809</v>
      </c>
      <c r="J26" s="23">
        <v>16037026045.875</v>
      </c>
      <c r="L26" s="23">
        <v>0</v>
      </c>
      <c r="N26" s="23">
        <v>0</v>
      </c>
      <c r="P26" s="23">
        <v>0</v>
      </c>
      <c r="R26" s="23">
        <v>0</v>
      </c>
      <c r="T26" s="23">
        <v>1744110</v>
      </c>
      <c r="V26" s="23">
        <v>9200</v>
      </c>
      <c r="X26" s="23">
        <v>15094501809</v>
      </c>
      <c r="Z26" s="23">
        <v>15950339418.6</v>
      </c>
      <c r="AB26" s="24">
        <v>4.76</v>
      </c>
    </row>
    <row r="27" spans="1:28" s="18" customFormat="1" ht="21.75" customHeight="1" x14ac:dyDescent="0.2">
      <c r="A27" s="47" t="s">
        <v>37</v>
      </c>
      <c r="B27" s="47"/>
      <c r="C27" s="47"/>
      <c r="E27" s="44">
        <v>625000</v>
      </c>
      <c r="F27" s="44"/>
      <c r="H27" s="23">
        <v>14157316185</v>
      </c>
      <c r="J27" s="23">
        <v>14631173437.5</v>
      </c>
      <c r="L27" s="23">
        <v>0</v>
      </c>
      <c r="N27" s="23">
        <v>0</v>
      </c>
      <c r="P27" s="23">
        <v>0</v>
      </c>
      <c r="R27" s="23">
        <v>0</v>
      </c>
      <c r="T27" s="23">
        <v>625000</v>
      </c>
      <c r="V27" s="23">
        <v>22500</v>
      </c>
      <c r="X27" s="23">
        <v>14157316185</v>
      </c>
      <c r="Z27" s="23">
        <v>13978828125</v>
      </c>
      <c r="AB27" s="24">
        <v>4.17</v>
      </c>
    </row>
    <row r="28" spans="1:28" s="18" customFormat="1" ht="21.75" customHeight="1" x14ac:dyDescent="0.2">
      <c r="A28" s="47" t="s">
        <v>38</v>
      </c>
      <c r="B28" s="47"/>
      <c r="C28" s="47"/>
      <c r="E28" s="44">
        <v>1000000</v>
      </c>
      <c r="F28" s="44"/>
      <c r="H28" s="23">
        <v>9689289772</v>
      </c>
      <c r="J28" s="23">
        <v>9016033500</v>
      </c>
      <c r="L28" s="23">
        <v>6818006</v>
      </c>
      <c r="N28" s="23">
        <v>3595261526</v>
      </c>
      <c r="P28" s="23">
        <v>0</v>
      </c>
      <c r="R28" s="23">
        <v>0</v>
      </c>
      <c r="T28" s="23">
        <v>7818006</v>
      </c>
      <c r="V28" s="23">
        <v>1527</v>
      </c>
      <c r="X28" s="23">
        <v>13284551298</v>
      </c>
      <c r="Z28" s="23">
        <v>11867063495.7861</v>
      </c>
      <c r="AB28" s="24">
        <v>3.54</v>
      </c>
    </row>
    <row r="29" spans="1:28" s="18" customFormat="1" ht="21.75" customHeight="1" x14ac:dyDescent="0.2">
      <c r="A29" s="43" t="s">
        <v>39</v>
      </c>
      <c r="B29" s="43"/>
      <c r="C29" s="43"/>
      <c r="D29" s="26"/>
      <c r="E29" s="44">
        <v>815602</v>
      </c>
      <c r="F29" s="45"/>
      <c r="H29" s="27">
        <v>6926772191</v>
      </c>
      <c r="J29" s="27">
        <v>6940012878.9359999</v>
      </c>
      <c r="L29" s="27">
        <v>0</v>
      </c>
      <c r="N29" s="27">
        <v>0</v>
      </c>
      <c r="P29" s="27">
        <v>-815602</v>
      </c>
      <c r="R29" s="27">
        <v>7410247419</v>
      </c>
      <c r="T29" s="27">
        <v>0</v>
      </c>
      <c r="V29" s="27">
        <v>0</v>
      </c>
      <c r="X29" s="27">
        <v>0</v>
      </c>
      <c r="Z29" s="27">
        <v>0</v>
      </c>
      <c r="AB29" s="28">
        <v>0</v>
      </c>
    </row>
    <row r="30" spans="1:28" s="18" customFormat="1" ht="21.75" customHeight="1" x14ac:dyDescent="0.2">
      <c r="A30" s="46" t="s">
        <v>40</v>
      </c>
      <c r="B30" s="46"/>
      <c r="C30" s="46"/>
      <c r="D30" s="46"/>
      <c r="F30" s="29">
        <f>SUM(E9:F29)</f>
        <v>122117829</v>
      </c>
      <c r="H30" s="29">
        <f>SUM(H9:H29)</f>
        <v>358002239382</v>
      </c>
      <c r="J30" s="29">
        <f>SUM(J9:J29)</f>
        <v>305647460924.81848</v>
      </c>
      <c r="L30" s="29">
        <v>6818006</v>
      </c>
      <c r="N30" s="29">
        <v>3595261526</v>
      </c>
      <c r="P30" s="29">
        <v>-815602</v>
      </c>
      <c r="R30" s="29">
        <v>7410247419</v>
      </c>
      <c r="T30" s="29">
        <f>SUM(T9:T29)</f>
        <v>128120233</v>
      </c>
      <c r="V30" s="29"/>
      <c r="X30" s="29">
        <f>SUM(X9:X29)</f>
        <v>354670728717</v>
      </c>
      <c r="Z30" s="29">
        <f>SUM(Z9:Z29)</f>
        <v>317853055645.22968</v>
      </c>
      <c r="AB30" s="30">
        <v>94.79</v>
      </c>
    </row>
    <row r="31" spans="1:28" s="18" customFormat="1" x14ac:dyDescent="0.2"/>
    <row r="32" spans="1:28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</sheetData>
  <mergeCells count="5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9:C29"/>
    <mergeCell ref="E29:F29"/>
    <mergeCell ref="A30:D30"/>
    <mergeCell ref="A26:C26"/>
    <mergeCell ref="E26:F26"/>
    <mergeCell ref="A27:C27"/>
    <mergeCell ref="E27:F27"/>
    <mergeCell ref="A28:C28"/>
    <mergeCell ref="E28:F2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5"/>
  <sheetViews>
    <sheetView rightToLeft="1" view="pageBreakPreview" zoomScale="60" zoomScaleNormal="100" workbookViewId="0">
      <selection activeCell="O21" sqref="O2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1:49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</row>
    <row r="3" spans="1:4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1:49" ht="14.45" customHeight="1" x14ac:dyDescent="0.2"/>
    <row r="5" spans="1:49" ht="14.45" customHeight="1" x14ac:dyDescent="0.2">
      <c r="A5" s="52" t="s">
        <v>41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ht="14.45" customHeight="1" x14ac:dyDescent="0.2">
      <c r="I6" s="48" t="s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C6" s="48" t="s">
        <v>9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8" t="s">
        <v>42</v>
      </c>
      <c r="B8" s="48"/>
      <c r="C8" s="48"/>
      <c r="D8" s="48"/>
      <c r="E8" s="48"/>
      <c r="F8" s="48"/>
      <c r="G8" s="48"/>
      <c r="I8" s="48" t="s">
        <v>43</v>
      </c>
      <c r="J8" s="48"/>
      <c r="K8" s="48"/>
      <c r="M8" s="48" t="s">
        <v>44</v>
      </c>
      <c r="N8" s="48"/>
      <c r="O8" s="48"/>
      <c r="Q8" s="48" t="s">
        <v>45</v>
      </c>
      <c r="R8" s="48"/>
      <c r="S8" s="48"/>
      <c r="T8" s="48"/>
      <c r="U8" s="48"/>
      <c r="W8" s="48" t="s">
        <v>46</v>
      </c>
      <c r="X8" s="48"/>
      <c r="Y8" s="48"/>
      <c r="Z8" s="48"/>
      <c r="AA8" s="48"/>
      <c r="AC8" s="48" t="s">
        <v>43</v>
      </c>
      <c r="AD8" s="48"/>
      <c r="AE8" s="48"/>
      <c r="AF8" s="48"/>
      <c r="AG8" s="48"/>
      <c r="AI8" s="48" t="s">
        <v>44</v>
      </c>
      <c r="AJ8" s="48"/>
      <c r="AK8" s="48"/>
      <c r="AM8" s="48" t="s">
        <v>45</v>
      </c>
      <c r="AN8" s="48"/>
      <c r="AO8" s="48"/>
      <c r="AQ8" s="48" t="s">
        <v>46</v>
      </c>
      <c r="AR8" s="48"/>
      <c r="AS8" s="48"/>
    </row>
    <row r="9" spans="1:49" ht="14.45" customHeight="1" x14ac:dyDescent="0.2">
      <c r="A9" s="52" t="s">
        <v>47</v>
      </c>
      <c r="B9" s="53"/>
      <c r="C9" s="53"/>
      <c r="D9" s="53"/>
      <c r="E9" s="53"/>
      <c r="F9" s="53"/>
      <c r="G9" s="53"/>
      <c r="H9" s="52"/>
      <c r="I9" s="53"/>
      <c r="J9" s="53"/>
      <c r="K9" s="53"/>
      <c r="L9" s="52"/>
      <c r="M9" s="53"/>
      <c r="N9" s="53"/>
      <c r="O9" s="53"/>
      <c r="P9" s="52"/>
      <c r="Q9" s="53"/>
      <c r="R9" s="53"/>
      <c r="S9" s="53"/>
      <c r="T9" s="53"/>
      <c r="U9" s="53"/>
      <c r="V9" s="52"/>
      <c r="W9" s="53"/>
      <c r="X9" s="53"/>
      <c r="Y9" s="53"/>
      <c r="Z9" s="53"/>
      <c r="AA9" s="53"/>
      <c r="AB9" s="52"/>
      <c r="AC9" s="53"/>
      <c r="AD9" s="53"/>
      <c r="AE9" s="53"/>
      <c r="AF9" s="53"/>
      <c r="AG9" s="53"/>
      <c r="AH9" s="52"/>
      <c r="AI9" s="53"/>
      <c r="AJ9" s="53"/>
      <c r="AK9" s="53"/>
      <c r="AL9" s="52"/>
      <c r="AM9" s="53"/>
      <c r="AN9" s="53"/>
      <c r="AO9" s="53"/>
      <c r="AP9" s="52"/>
      <c r="AQ9" s="53"/>
      <c r="AR9" s="53"/>
      <c r="AS9" s="53"/>
      <c r="AT9" s="52"/>
      <c r="AU9" s="52"/>
      <c r="AV9" s="52"/>
      <c r="AW9" s="52"/>
    </row>
    <row r="10" spans="1:49" ht="14.45" customHeight="1" x14ac:dyDescent="0.2">
      <c r="C10" s="48" t="s">
        <v>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Y10" s="48" t="s">
        <v>9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49" ht="14.45" customHeight="1" x14ac:dyDescent="0.2">
      <c r="A11" s="2" t="s">
        <v>42</v>
      </c>
      <c r="C11" s="4" t="s">
        <v>48</v>
      </c>
      <c r="D11" s="3"/>
      <c r="E11" s="4" t="s">
        <v>49</v>
      </c>
      <c r="F11" s="3"/>
      <c r="G11" s="51" t="s">
        <v>50</v>
      </c>
      <c r="H11" s="51"/>
      <c r="I11" s="51"/>
      <c r="J11" s="3"/>
      <c r="K11" s="51" t="s">
        <v>51</v>
      </c>
      <c r="L11" s="51"/>
      <c r="M11" s="51"/>
      <c r="N11" s="3"/>
      <c r="O11" s="51" t="s">
        <v>44</v>
      </c>
      <c r="P11" s="51"/>
      <c r="Q11" s="51"/>
      <c r="R11" s="3"/>
      <c r="S11" s="51" t="s">
        <v>45</v>
      </c>
      <c r="T11" s="51"/>
      <c r="U11" s="51"/>
      <c r="V11" s="51"/>
      <c r="W11" s="51"/>
      <c r="Y11" s="51" t="s">
        <v>48</v>
      </c>
      <c r="Z11" s="51"/>
      <c r="AA11" s="51"/>
      <c r="AB11" s="51"/>
      <c r="AC11" s="51"/>
      <c r="AD11" s="3"/>
      <c r="AE11" s="51" t="s">
        <v>49</v>
      </c>
      <c r="AF11" s="51"/>
      <c r="AG11" s="51"/>
      <c r="AH11" s="51"/>
      <c r="AI11" s="51"/>
      <c r="AJ11" s="3"/>
      <c r="AK11" s="51" t="s">
        <v>50</v>
      </c>
      <c r="AL11" s="51"/>
      <c r="AM11" s="51"/>
      <c r="AN11" s="3"/>
      <c r="AO11" s="51" t="s">
        <v>51</v>
      </c>
      <c r="AP11" s="51"/>
      <c r="AQ11" s="51"/>
      <c r="AR11" s="3"/>
      <c r="AS11" s="51" t="s">
        <v>44</v>
      </c>
      <c r="AT11" s="51"/>
      <c r="AU11" s="3"/>
      <c r="AV11" s="4" t="s">
        <v>45</v>
      </c>
    </row>
    <row r="12" spans="1:49" ht="14.45" customHeight="1" x14ac:dyDescent="0.2">
      <c r="A12" s="52" t="s">
        <v>52</v>
      </c>
      <c r="B12" s="52"/>
      <c r="C12" s="53"/>
      <c r="D12" s="52"/>
      <c r="E12" s="53"/>
      <c r="F12" s="52"/>
      <c r="G12" s="53"/>
      <c r="H12" s="53"/>
      <c r="I12" s="53"/>
      <c r="J12" s="52"/>
      <c r="K12" s="53"/>
      <c r="L12" s="53"/>
      <c r="M12" s="53"/>
      <c r="N12" s="52"/>
      <c r="O12" s="53"/>
      <c r="P12" s="53"/>
      <c r="Q12" s="53"/>
      <c r="R12" s="52"/>
      <c r="S12" s="53"/>
      <c r="T12" s="53"/>
      <c r="U12" s="53"/>
      <c r="V12" s="53"/>
      <c r="W12" s="53"/>
      <c r="X12" s="52"/>
      <c r="Y12" s="53"/>
      <c r="Z12" s="53"/>
      <c r="AA12" s="53"/>
      <c r="AB12" s="53"/>
      <c r="AC12" s="53"/>
      <c r="AD12" s="52"/>
      <c r="AE12" s="53"/>
      <c r="AF12" s="53"/>
      <c r="AG12" s="53"/>
      <c r="AH12" s="53"/>
      <c r="AI12" s="53"/>
      <c r="AJ12" s="52"/>
      <c r="AK12" s="53"/>
      <c r="AL12" s="53"/>
      <c r="AM12" s="53"/>
      <c r="AN12" s="52"/>
      <c r="AO12" s="53"/>
      <c r="AP12" s="53"/>
      <c r="AQ12" s="53"/>
      <c r="AR12" s="52"/>
      <c r="AS12" s="53"/>
      <c r="AT12" s="53"/>
      <c r="AU12" s="52"/>
      <c r="AV12" s="53"/>
      <c r="AW12" s="52"/>
    </row>
    <row r="13" spans="1:49" ht="14.45" customHeight="1" x14ac:dyDescent="0.2">
      <c r="C13" s="48" t="s">
        <v>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O13" s="48" t="s">
        <v>9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1:49" ht="14.45" customHeight="1" x14ac:dyDescent="0.2">
      <c r="A14" s="2" t="s">
        <v>42</v>
      </c>
      <c r="C14" s="4" t="s">
        <v>49</v>
      </c>
      <c r="D14" s="3"/>
      <c r="E14" s="4" t="s">
        <v>51</v>
      </c>
      <c r="F14" s="3"/>
      <c r="G14" s="51" t="s">
        <v>44</v>
      </c>
      <c r="H14" s="51"/>
      <c r="I14" s="51"/>
      <c r="J14" s="3"/>
      <c r="K14" s="51" t="s">
        <v>45</v>
      </c>
      <c r="L14" s="51"/>
      <c r="M14" s="51"/>
      <c r="O14" s="51" t="s">
        <v>49</v>
      </c>
      <c r="P14" s="51"/>
      <c r="Q14" s="51"/>
      <c r="R14" s="51"/>
      <c r="S14" s="51"/>
      <c r="T14" s="3"/>
      <c r="U14" s="51" t="s">
        <v>51</v>
      </c>
      <c r="V14" s="51"/>
      <c r="W14" s="51"/>
      <c r="X14" s="51"/>
      <c r="Y14" s="51"/>
      <c r="Z14" s="3"/>
      <c r="AA14" s="51" t="s">
        <v>44</v>
      </c>
      <c r="AB14" s="51"/>
      <c r="AC14" s="51"/>
      <c r="AD14" s="51"/>
      <c r="AE14" s="51"/>
      <c r="AF14" s="3"/>
      <c r="AG14" s="51" t="s">
        <v>45</v>
      </c>
      <c r="AH14" s="51"/>
      <c r="AI14" s="5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="80" zoomScaleNormal="100" zoomScaleSheetLayoutView="80" workbookViewId="0">
      <selection activeCell="G10" sqref="G1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4.45" customHeight="1" x14ac:dyDescent="0.2"/>
    <row r="5" spans="1:27" ht="14.45" customHeight="1" x14ac:dyDescent="0.2">
      <c r="A5" s="1" t="s">
        <v>53</v>
      </c>
      <c r="B5" s="52" t="s">
        <v>54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4.45" customHeight="1" x14ac:dyDescent="0.2">
      <c r="E6" s="48" t="s">
        <v>7</v>
      </c>
      <c r="F6" s="48"/>
      <c r="G6" s="48"/>
      <c r="H6" s="48"/>
      <c r="I6" s="48"/>
      <c r="K6" s="48" t="s">
        <v>8</v>
      </c>
      <c r="L6" s="48"/>
      <c r="M6" s="48"/>
      <c r="N6" s="48"/>
      <c r="O6" s="48"/>
      <c r="P6" s="48"/>
      <c r="Q6" s="48"/>
      <c r="S6" s="48" t="s">
        <v>9</v>
      </c>
      <c r="T6" s="48"/>
      <c r="U6" s="48"/>
      <c r="V6" s="48"/>
      <c r="W6" s="48"/>
      <c r="X6" s="48"/>
      <c r="Y6" s="48"/>
      <c r="Z6" s="48"/>
      <c r="AA6" s="48"/>
    </row>
    <row r="7" spans="1:27" ht="14.45" customHeight="1" x14ac:dyDescent="0.2">
      <c r="E7" s="3"/>
      <c r="F7" s="3"/>
      <c r="G7" s="3"/>
      <c r="H7" s="3"/>
      <c r="I7" s="3"/>
      <c r="K7" s="51" t="s">
        <v>55</v>
      </c>
      <c r="L7" s="51"/>
      <c r="M7" s="51"/>
      <c r="N7" s="3"/>
      <c r="O7" s="51" t="s">
        <v>56</v>
      </c>
      <c r="P7" s="51"/>
      <c r="Q7" s="5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8" t="s">
        <v>57</v>
      </c>
      <c r="B8" s="48"/>
      <c r="D8" s="48" t="s">
        <v>58</v>
      </c>
      <c r="E8" s="4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59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view="pageBreakPreview" zoomScale="60" zoomScaleNormal="100" workbookViewId="0">
      <selection activeCell="F25" sqref="F2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38" ht="14.45" customHeight="1" x14ac:dyDescent="0.2"/>
    <row r="5" spans="1:38" ht="14.45" customHeight="1" x14ac:dyDescent="0.2">
      <c r="A5" s="1" t="s">
        <v>60</v>
      </c>
      <c r="B5" s="52" t="s">
        <v>61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4.45" customHeight="1" x14ac:dyDescent="0.2">
      <c r="A6" s="48" t="s">
        <v>62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 t="s">
        <v>7</v>
      </c>
      <c r="Q6" s="48"/>
      <c r="R6" s="48"/>
      <c r="S6" s="48"/>
      <c r="T6" s="48"/>
      <c r="V6" s="48" t="s">
        <v>8</v>
      </c>
      <c r="W6" s="48"/>
      <c r="X6" s="48"/>
      <c r="Y6" s="48"/>
      <c r="Z6" s="48"/>
      <c r="AA6" s="48"/>
      <c r="AB6" s="48"/>
      <c r="AD6" s="48" t="s">
        <v>9</v>
      </c>
      <c r="AE6" s="48"/>
      <c r="AF6" s="48"/>
      <c r="AG6" s="48"/>
      <c r="AH6" s="48"/>
      <c r="AI6" s="48"/>
      <c r="AJ6" s="48"/>
      <c r="AK6" s="48"/>
      <c r="AL6" s="4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8" t="s">
        <v>63</v>
      </c>
      <c r="B8" s="48"/>
      <c r="D8" s="2" t="s">
        <v>64</v>
      </c>
      <c r="F8" s="2" t="s">
        <v>65</v>
      </c>
      <c r="H8" s="2" t="s">
        <v>66</v>
      </c>
      <c r="J8" s="2" t="s">
        <v>67</v>
      </c>
      <c r="L8" s="2" t="s">
        <v>68</v>
      </c>
      <c r="N8" s="2" t="s">
        <v>46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="60" zoomScaleNormal="100" workbookViewId="0">
      <selection activeCell="K43" sqref="K4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45" customHeight="1" x14ac:dyDescent="0.2">
      <c r="A4" s="52" t="s">
        <v>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14.45" customHeight="1" x14ac:dyDescent="0.2">
      <c r="A5" s="52" t="s">
        <v>70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/>
    <row r="7" spans="1:13" ht="14.45" customHeight="1" x14ac:dyDescent="0.2">
      <c r="C7" s="48" t="s">
        <v>9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4.45" customHeight="1" x14ac:dyDescent="0.2">
      <c r="A8" s="2" t="s">
        <v>71</v>
      </c>
      <c r="C8" s="4" t="s">
        <v>13</v>
      </c>
      <c r="D8" s="3"/>
      <c r="E8" s="4" t="s">
        <v>72</v>
      </c>
      <c r="F8" s="3"/>
      <c r="G8" s="4" t="s">
        <v>73</v>
      </c>
      <c r="H8" s="3"/>
      <c r="I8" s="4" t="s">
        <v>74</v>
      </c>
      <c r="J8" s="3"/>
      <c r="K8" s="4" t="s">
        <v>75</v>
      </c>
      <c r="L8" s="3"/>
      <c r="M8" s="4" t="s">
        <v>76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90" zoomScaleNormal="100" zoomScaleSheetLayoutView="90" workbookViewId="0">
      <selection activeCell="F18" sqref="F18"/>
    </sheetView>
  </sheetViews>
  <sheetFormatPr defaultRowHeight="12.75" x14ac:dyDescent="0.2"/>
  <cols>
    <col min="1" max="1" width="6.28515625" customWidth="1"/>
    <col min="2" max="2" width="35" customWidth="1"/>
    <col min="3" max="3" width="1.28515625" customWidth="1"/>
    <col min="4" max="4" width="11.5703125" bestFit="1" customWidth="1"/>
    <col min="5" max="5" width="1.28515625" customWidth="1"/>
    <col min="6" max="6" width="14.7109375" bestFit="1" customWidth="1"/>
    <col min="7" max="7" width="1.28515625" customWidth="1"/>
    <col min="8" max="8" width="15.140625" bestFit="1" customWidth="1"/>
    <col min="9" max="9" width="1.28515625" customWidth="1"/>
    <col min="10" max="10" width="12.71093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4.45" customHeight="1" x14ac:dyDescent="0.2"/>
    <row r="5" spans="1:12" ht="14.45" customHeight="1" x14ac:dyDescent="0.2">
      <c r="A5" s="1" t="s">
        <v>77</v>
      </c>
      <c r="B5" s="52" t="s">
        <v>78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4.45" customHeight="1" x14ac:dyDescent="0.2">
      <c r="D6" s="2" t="s">
        <v>7</v>
      </c>
      <c r="F6" s="48" t="s">
        <v>8</v>
      </c>
      <c r="G6" s="48"/>
      <c r="H6" s="4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8" t="s">
        <v>79</v>
      </c>
      <c r="B8" s="48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 x14ac:dyDescent="0.2">
      <c r="A9" s="54" t="s">
        <v>83</v>
      </c>
      <c r="B9" s="54"/>
      <c r="C9" s="18"/>
      <c r="D9" s="31">
        <v>1035115</v>
      </c>
      <c r="E9" s="18"/>
      <c r="F9" s="31">
        <v>5216167028</v>
      </c>
      <c r="G9" s="18"/>
      <c r="H9" s="31">
        <v>4743205257</v>
      </c>
      <c r="I9" s="18"/>
      <c r="J9" s="31">
        <v>473996886</v>
      </c>
      <c r="K9" s="18"/>
      <c r="L9" s="32" t="s">
        <v>84</v>
      </c>
    </row>
    <row r="10" spans="1:12" ht="21.75" customHeight="1" x14ac:dyDescent="0.2">
      <c r="A10" s="46" t="s">
        <v>40</v>
      </c>
      <c r="B10" s="46"/>
      <c r="C10" s="18"/>
      <c r="D10" s="29">
        <v>1035115</v>
      </c>
      <c r="E10" s="18"/>
      <c r="F10" s="29">
        <v>5216167028</v>
      </c>
      <c r="G10" s="18"/>
      <c r="H10" s="29">
        <v>4743205257</v>
      </c>
      <c r="I10" s="18"/>
      <c r="J10" s="29">
        <v>473996886</v>
      </c>
      <c r="K10" s="18"/>
      <c r="L10" s="32" t="s">
        <v>84</v>
      </c>
    </row>
    <row r="15" spans="1:12" x14ac:dyDescent="0.2">
      <c r="H15" s="36"/>
    </row>
    <row r="17" spans="8:8" x14ac:dyDescent="0.2">
      <c r="H17" s="36"/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3"/>
  <sheetViews>
    <sheetView rightToLeft="1" view="pageBreakPreview" zoomScale="80" zoomScaleNormal="80" zoomScaleSheetLayoutView="80" workbookViewId="0">
      <selection activeCell="J17" sqref="J17"/>
    </sheetView>
  </sheetViews>
  <sheetFormatPr defaultRowHeight="12.75" x14ac:dyDescent="0.2"/>
  <cols>
    <col min="1" max="1" width="4.140625" bestFit="1" customWidth="1"/>
    <col min="2" max="2" width="46.7109375" customWidth="1"/>
    <col min="3" max="3" width="1.28515625" customWidth="1"/>
    <col min="4" max="4" width="8.5703125" bestFit="1" customWidth="1"/>
    <col min="5" max="5" width="1.28515625" customWidth="1"/>
    <col min="6" max="6" width="14.85546875" bestFit="1" customWidth="1"/>
    <col min="7" max="7" width="1.28515625" customWidth="1"/>
    <col min="8" max="8" width="18" bestFit="1" customWidth="1"/>
    <col min="9" max="9" width="1.28515625" customWidth="1"/>
    <col min="10" max="10" width="19.28515625" bestFit="1" customWidth="1"/>
    <col min="11" max="11" width="0.28515625" customWidth="1"/>
    <col min="16" max="16" width="15.5703125" bestFit="1" customWidth="1"/>
  </cols>
  <sheetData>
    <row r="1" spans="1:16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6" ht="21.75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</row>
    <row r="3" spans="1:16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6" ht="14.45" customHeight="1" x14ac:dyDescent="0.2"/>
    <row r="5" spans="1:16" ht="29.1" customHeight="1" x14ac:dyDescent="0.2">
      <c r="A5" s="1" t="s">
        <v>86</v>
      </c>
      <c r="B5" s="52" t="s">
        <v>87</v>
      </c>
      <c r="C5" s="52"/>
      <c r="D5" s="52"/>
      <c r="E5" s="52"/>
      <c r="F5" s="52"/>
      <c r="G5" s="52"/>
      <c r="H5" s="52"/>
      <c r="I5" s="52"/>
      <c r="J5" s="52"/>
    </row>
    <row r="6" spans="1:16" ht="14.45" customHeight="1" x14ac:dyDescent="0.2"/>
    <row r="7" spans="1:16" ht="14.45" customHeight="1" x14ac:dyDescent="0.2">
      <c r="A7" s="48" t="s">
        <v>88</v>
      </c>
      <c r="B7" s="48"/>
      <c r="D7" s="2" t="s">
        <v>89</v>
      </c>
      <c r="F7" s="2" t="s">
        <v>80</v>
      </c>
      <c r="H7" s="2" t="s">
        <v>90</v>
      </c>
      <c r="J7" s="2" t="s">
        <v>91</v>
      </c>
    </row>
    <row r="8" spans="1:16" s="18" customFormat="1" ht="21.75" customHeight="1" x14ac:dyDescent="0.2">
      <c r="A8" s="49" t="s">
        <v>92</v>
      </c>
      <c r="B8" s="49"/>
      <c r="D8" s="19" t="s">
        <v>93</v>
      </c>
      <c r="F8" s="20">
        <v>16566772226</v>
      </c>
      <c r="H8" s="21">
        <v>104.92</v>
      </c>
      <c r="J8" s="21">
        <v>4.9400000000000004</v>
      </c>
      <c r="P8" s="33"/>
    </row>
    <row r="9" spans="1:16" s="18" customFormat="1" ht="21.75" customHeight="1" x14ac:dyDescent="0.2">
      <c r="A9" s="47" t="s">
        <v>94</v>
      </c>
      <c r="B9" s="47"/>
      <c r="D9" s="22" t="s">
        <v>95</v>
      </c>
      <c r="F9" s="23">
        <v>0</v>
      </c>
      <c r="H9" s="24">
        <v>0</v>
      </c>
      <c r="J9" s="24">
        <v>0</v>
      </c>
      <c r="P9" s="33"/>
    </row>
    <row r="10" spans="1:16" s="18" customFormat="1" ht="21.75" customHeight="1" x14ac:dyDescent="0.2">
      <c r="A10" s="47" t="s">
        <v>96</v>
      </c>
      <c r="B10" s="47"/>
      <c r="D10" s="22" t="s">
        <v>97</v>
      </c>
      <c r="F10" s="23">
        <v>0</v>
      </c>
      <c r="H10" s="24">
        <v>0</v>
      </c>
      <c r="J10" s="24">
        <v>0</v>
      </c>
      <c r="P10" s="33"/>
    </row>
    <row r="11" spans="1:16" s="18" customFormat="1" ht="21.75" customHeight="1" x14ac:dyDescent="0.2">
      <c r="A11" s="47" t="s">
        <v>98</v>
      </c>
      <c r="B11" s="47"/>
      <c r="D11" s="22" t="s">
        <v>99</v>
      </c>
      <c r="F11" s="23">
        <v>0</v>
      </c>
      <c r="H11" s="24">
        <v>0</v>
      </c>
      <c r="J11" s="24">
        <v>0</v>
      </c>
    </row>
    <row r="12" spans="1:16" s="18" customFormat="1" ht="21.75" customHeight="1" x14ac:dyDescent="0.2">
      <c r="A12" s="43" t="s">
        <v>100</v>
      </c>
      <c r="B12" s="43"/>
      <c r="D12" s="25" t="s">
        <v>101</v>
      </c>
      <c r="F12" s="27">
        <v>5004706</v>
      </c>
      <c r="H12" s="28">
        <v>0.03</v>
      </c>
      <c r="J12" s="28">
        <v>0</v>
      </c>
    </row>
    <row r="13" spans="1:16" s="18" customFormat="1" ht="21.75" customHeight="1" x14ac:dyDescent="0.2">
      <c r="A13" s="46" t="s">
        <v>40</v>
      </c>
      <c r="B13" s="46"/>
      <c r="D13" s="29"/>
      <c r="F13" s="29">
        <f>SUM(F8:F12)</f>
        <v>16571776932</v>
      </c>
      <c r="H13" s="30">
        <f>SUM(H8:H12)</f>
        <v>104.95</v>
      </c>
      <c r="J13" s="30">
        <f>SUM(J8:J12)</f>
        <v>4.9400000000000004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صفحه اول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'صفحه اول'!Print_Area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NSTAR</dc:creator>
  <dc:description/>
  <cp:lastModifiedBy>NSTAR</cp:lastModifiedBy>
  <dcterms:created xsi:type="dcterms:W3CDTF">2024-09-23T05:43:02Z</dcterms:created>
  <dcterms:modified xsi:type="dcterms:W3CDTF">2024-09-28T11:23:12Z</dcterms:modified>
</cp:coreProperties>
</file>